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0" hidden="1">'表1 新增地方政府一般债券情况表'!$A$5:$Q$58</definedName>
    <definedName name="_xlnm._FilterDatabase" localSheetId="1" hidden="1">'表2 新增地方政府专项债券情况表'!$A$8:$S$44</definedName>
    <definedName name="_xlnm._FilterDatabase" localSheetId="2" hidden="1">'表3 新增地方政府一般债券资金收支情况表'!$A$8:$I$73</definedName>
    <definedName name="_xlnm._FilterDatabase" localSheetId="3" hidden="1">'表4 新增地方政府专项债券资金收支情况表'!$A$8:$H$57</definedName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<sst xmlns="http://schemas.openxmlformats.org/spreadsheetml/2006/main" count="1084" uniqueCount="374">
  <si>
    <t>附件1-1</t>
  </si>
  <si>
    <t>2023年--2024年末发行的新增地方政府一般债券情况表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</si>
  <si>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</si>
  <si>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</si>
  <si>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</si>
  <si>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</si>
  <si>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</si>
  <si>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</si>
  <si>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</si>
  <si>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</si>
  <si>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</si>
  <si>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</si>
  <si>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</si>
  <si>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</si>
  <si>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</si>
  <si>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</si>
  <si>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</si>
  <si>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德惠市交通运输局</t>
  </si>
  <si>
    <t xml:space="preserve">
2023年吉林省政府一般债券（三期）
</t>
  </si>
  <si>
    <t>德惠市县道德前公路太兴村至新建村（农安界）段改建工程</t>
  </si>
  <si>
    <t>3年</t>
  </si>
  <si>
    <t xml:space="preserve">
德惠市2022年农村公路危桥改造项目（菜口线邵家店桥、四青嘴桥、梁家桥）</t>
  </si>
  <si>
    <t>2022年德惠市农村公路建设项目</t>
  </si>
  <si>
    <t>2022年德惠市农村公路危桥改建项目</t>
  </si>
  <si>
    <t xml:space="preserve"> 
德惠市省道其太公路危桥改造项目（沐石河桥）</t>
  </si>
  <si>
    <t>德惠市住房和城乡建设局</t>
  </si>
  <si>
    <t>德惠市2021年第一批老旧小区改造配套基础设施建设项目</t>
  </si>
  <si>
    <t>德惠市昌盛街改造工程</t>
  </si>
  <si>
    <t>2022年德惠市中央财政城镇保障性安居工程建设项目</t>
  </si>
  <si>
    <t>德惠市米沙子镇人民政府</t>
  </si>
  <si>
    <t>德惠市米沙子镇镇区（102国道两侧）基础设施建设项目</t>
  </si>
  <si>
    <t>2023年吉林省政府一般债券（四期）</t>
  </si>
  <si>
    <t>7年</t>
  </si>
  <si>
    <t>2022年德惠市自然屯通硬化路建设项目</t>
  </si>
  <si>
    <t>德惠市公安局</t>
  </si>
  <si>
    <t>德惠市行政服务及公共安全云平台系统建设项目</t>
  </si>
  <si>
    <t>德惠市水利局</t>
  </si>
  <si>
    <t xml:space="preserve">
德惠市饮马河、沐石河、雾开河等流域水利基础设施薄弱环节治理项目</t>
  </si>
  <si>
    <t>德惠市饮马河堤防风险隐患治理工程</t>
  </si>
  <si>
    <t>2023年吉林省政府一般债券（五期）</t>
  </si>
  <si>
    <t>德惠市旧桥加固工程</t>
  </si>
  <si>
    <t>德惠市2022年供水管网新建及改扩建工程</t>
  </si>
  <si>
    <t>德惠市城市环境卫生管理处</t>
  </si>
  <si>
    <t>2022年德惠市城市环卫设施提升项目</t>
  </si>
  <si>
    <t>德惠市农业农村局</t>
  </si>
  <si>
    <t>2023年吉林省政府一般债券（六期）</t>
  </si>
  <si>
    <t>德惠市村庄公共基础设施建设工程项目</t>
  </si>
  <si>
    <t>10年</t>
  </si>
  <si>
    <t>德惠市松柏路（跨京哈铁路线）公铁立交桥改扩建工程</t>
  </si>
  <si>
    <t xml:space="preserve"> 
长春循环经济产业开发区电力迁改提升项目</t>
  </si>
  <si>
    <t>2023年吉林省政府一般债券（七期）</t>
  </si>
  <si>
    <t>德惠市和平路（迎宾街—迎新街）道路及排水工程</t>
  </si>
  <si>
    <t>德惠市布海镇人民政府</t>
  </si>
  <si>
    <t>2023年吉林省政府一般债券（十期）</t>
  </si>
  <si>
    <t>德惠市布海镇义和村道路及排水项目</t>
  </si>
  <si>
    <t>5年</t>
  </si>
  <si>
    <t>德惠市布海镇义和村百村提升项目</t>
  </si>
  <si>
    <t xml:space="preserve"> 德惠市米沙子镇米沙子村百村提升项目</t>
  </si>
  <si>
    <t>德惠市朱城子镇人民政府</t>
  </si>
  <si>
    <t>德惠市朱城子镇良种场村百村提升项目</t>
  </si>
  <si>
    <t>德惠市万宝镇人民政府</t>
  </si>
  <si>
    <t>德惠市万宝镇基础设施建设项目</t>
  </si>
  <si>
    <t>德惠市万宝镇万宝村百村提升项目</t>
  </si>
  <si>
    <t>2023年吉林省政府一般债券（十一期）</t>
  </si>
  <si>
    <t>德惠市米沙子镇乡村振兴人居环境整治建设项目</t>
  </si>
  <si>
    <t>德惠市郭家镇人民政府</t>
  </si>
  <si>
    <t>德惠市郭家镇道路工程建设项目</t>
  </si>
  <si>
    <t>德惠市米沙子镇基础设施提升工程</t>
  </si>
  <si>
    <t>2023年吉林省政府一般债券（十二期）</t>
  </si>
  <si>
    <t>2020年德惠市老城区道路维修改造项目</t>
  </si>
  <si>
    <t>30年</t>
  </si>
  <si>
    <t xml:space="preserve">
2024年吉林省政府一般债券（三期）
</t>
  </si>
  <si>
    <t>“百村示范”2024年德惠市郭家镇东岗村百村示范项目</t>
  </si>
  <si>
    <t>德惠市万宝镇、米沙子镇道路改造及安全隐患治理工程</t>
  </si>
  <si>
    <t>2024年德惠市农村公路危险桥梁抢修工程</t>
  </si>
  <si>
    <t>德惠市布海镇、惠发街道、朱城子镇道路改造及安全隐患整治工程</t>
  </si>
  <si>
    <t>德惠市夏家店街道、大青咀镇道路改造及安全隐患整治工程</t>
  </si>
  <si>
    <t>德惠市朝阳乡、五台乡道路改造及安全隐患整治工程</t>
  </si>
  <si>
    <t>德惠市大房身镇道路改造及安全隐患整治工程</t>
  </si>
  <si>
    <t>德惠市松花江镇、岔路口镇道路改造及安全隐患整治工程</t>
  </si>
  <si>
    <t>德惠市边岗乡、达家沟镇、菜园子镇道路改造及安全隐患整治工程</t>
  </si>
  <si>
    <t>德惠市同太乡、郭家镇、天台镇道路改造及安全隐患整治工程</t>
  </si>
  <si>
    <t>“百村示范”2024年德惠市布海镇升阳村百村示范项目</t>
  </si>
  <si>
    <t>德惠市岔路口镇人民政府</t>
  </si>
  <si>
    <t>"百村示范“2024年德惠市岔路口镇马家店村百村示范项目</t>
  </si>
  <si>
    <t>“百村示范”2024年德惠市朱城子镇沿河村“百村示范”项目</t>
  </si>
  <si>
    <t>德惠市消防救援大队</t>
  </si>
  <si>
    <t>2024年吉林省政府一般债券（五期）</t>
  </si>
  <si>
    <t>德惠市德通街消防救援站建设项目</t>
  </si>
  <si>
    <t>2022年德惠市农村公路（布海）建设项目</t>
  </si>
  <si>
    <t>2022年德惠市农村公路老旧路维修改建项目</t>
  </si>
  <si>
    <t>德惠市大房身村污水处理项目</t>
  </si>
  <si>
    <t>德惠市布海镇美丽乡村建设项目</t>
  </si>
  <si>
    <t>德惠市天台镇人民政府</t>
  </si>
  <si>
    <t>德惠市天台镇基础设施建设项目</t>
  </si>
  <si>
    <t>2024年吉林省政府一般债券（八期）</t>
  </si>
  <si>
    <t>2024年德惠市松沐灌区水毁修复工程（一期）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</si>
  <si>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</si>
  <si>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</si>
  <si>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</si>
  <si>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</si>
  <si>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</si>
  <si>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</si>
  <si>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</si>
  <si>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</si>
  <si>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</si>
  <si>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</si>
  <si>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</si>
  <si>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</si>
  <si>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</si>
  <si>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</si>
  <si>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</si>
  <si>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</si>
  <si>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</si>
  <si>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</si>
  <si>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</si>
  <si>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</si>
  <si>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德惠市2023年--2024年末发行的新增地方政府专项债券情况表</t>
  </si>
  <si>
    <t>债券项目基础信息</t>
  </si>
  <si>
    <t>债券项目资产类型</t>
  </si>
  <si>
    <t>已取得项目收益</t>
  </si>
  <si>
    <t>还本付息方式</t>
  </si>
  <si>
    <t>2023年吉林省棚改专项债券（一期）-2023年吉林省政府专项债券（四期）</t>
  </si>
  <si>
    <t xml:space="preserve"> 2021-2023年德惠市城市棚户区改造安置房建设项目</t>
  </si>
  <si>
    <t xml:space="preserve"> 1年一次付息到期一次性还本</t>
  </si>
  <si>
    <t>99 其他资产</t>
  </si>
  <si>
    <t xml:space="preserve"> 2021-2023年德惠市城市棚户区改造安置房续建项目</t>
  </si>
  <si>
    <t xml:space="preserve"> 1年一次付息到期一次还本</t>
  </si>
  <si>
    <t>2023年吉林省政府专项债券（六期）</t>
  </si>
  <si>
    <t>德惠市第二净水厂建设工程项目</t>
  </si>
  <si>
    <t>15年</t>
  </si>
  <si>
    <t>半年一次付息后5年等额还本</t>
  </si>
  <si>
    <t xml:space="preserve"> 德惠市肉鸡三产融合示范园项目</t>
  </si>
  <si>
    <t>德惠市中医院公共卫生防控救治能力提升项目</t>
  </si>
  <si>
    <t>长春循环经济产业开发区污水处理厂及配套管网建设项目</t>
  </si>
  <si>
    <t>2023年吉林省政府专项债券（十一期）</t>
  </si>
  <si>
    <t>德惠市新型城市央厨供应链标准化厂房建设项目</t>
  </si>
  <si>
    <t>2023年吉林省政府专项债券（十七期）</t>
  </si>
  <si>
    <t xml:space="preserve"> 
2023年吉林省棚改专项债券（五期）-2023年吉林省政府专项债券（二十四期）</t>
  </si>
  <si>
    <t>半年一次付息后2年等额还本</t>
  </si>
  <si>
    <t xml:space="preserve"> 2023年吉林省政府专项债券（二十五期）</t>
  </si>
  <si>
    <t>德惠市绿色创新发展示范区基础设施项目（一期）</t>
  </si>
  <si>
    <t xml:space="preserve"> 
长春循环经济产业开发区污水处理厂及配套管网建设项目</t>
  </si>
  <si>
    <t>2023年吉林省政府专项债券（二十九期）</t>
  </si>
  <si>
    <t>德惠市农牧加工产业园区基础设施建设项目</t>
  </si>
  <si>
    <t xml:space="preserve"> 2023年吉林省收费公路专项债券（五期）-2023年吉林省政府专项债券（三十二期）</t>
  </si>
  <si>
    <t>长春至榆树高速公路</t>
  </si>
  <si>
    <t>半年一次付息后10年等额还本</t>
  </si>
  <si>
    <t xml:space="preserve"> 2023年吉林省政府专项债券（三十四期）</t>
  </si>
  <si>
    <t>2023年吉林省政府专项债券（三十五期）</t>
  </si>
  <si>
    <t>20年</t>
  </si>
  <si>
    <t>2024年吉林省政府专项债券（五期）</t>
  </si>
  <si>
    <t>半年一次付息到期一次性还本</t>
  </si>
  <si>
    <t>2024年吉林省棚改专项债券（一期）-2024年吉林省政府专项债券（七期）</t>
  </si>
  <si>
    <t>2024年吉林省政府专项债券（十期）</t>
  </si>
  <si>
    <t>2024年吉林省政府专项债券（十一期）</t>
  </si>
  <si>
    <t xml:space="preserve">
2024-07-11
</t>
  </si>
  <si>
    <t>2024年吉林省政府专项债券（十六期）</t>
  </si>
  <si>
    <t>2024年吉林省棚改专项债券（三期）-2024年吉林省政府专项债券（二十一期）</t>
  </si>
  <si>
    <t>半年一次付息到期一次还本</t>
  </si>
  <si>
    <t>2024年吉林省政府专项债券（二十三期）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</si>
  <si>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</si>
  <si>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</si>
  <si>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</si>
  <si>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</si>
  <si>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</si>
  <si>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</si>
  <si>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</si>
  <si>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</si>
  <si>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</si>
  <si>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</si>
  <si>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</si>
  <si>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</si>
  <si>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</si>
  <si>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德惠市2023年--2024年末发行的新增地方政府一般债券资金收支情况表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</si>
  <si>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</si>
  <si>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</si>
  <si>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</si>
  <si>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</si>
  <si>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</si>
  <si>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</si>
  <si>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VALID#</t>
  </si>
  <si>
    <t>小计</t>
  </si>
  <si>
    <t>201</t>
  </si>
  <si>
    <t>2023年吉林省政府一般债券（三期）</t>
  </si>
  <si>
    <t>213农林水支出</t>
  </si>
  <si>
    <t>204</t>
  </si>
  <si>
    <t>德惠市2022年农村公路危桥改造项目（菜口线邵家店桥、四青嘴桥、梁家桥）</t>
  </si>
  <si>
    <t>205</t>
  </si>
  <si>
    <t>207</t>
  </si>
  <si>
    <t>208</t>
  </si>
  <si>
    <t>德惠市省道其太公路危桥改造项目（沐石河桥）</t>
  </si>
  <si>
    <t>221住房保障支出</t>
  </si>
  <si>
    <t>212城乡社区支出</t>
  </si>
  <si>
    <t>210</t>
  </si>
  <si>
    <t>211</t>
  </si>
  <si>
    <t>212</t>
  </si>
  <si>
    <t>213</t>
  </si>
  <si>
    <t>229其他支出</t>
  </si>
  <si>
    <t>214</t>
  </si>
  <si>
    <t>德惠市饮马河、沐石河、雾开河等流域水利基础设施薄弱环节治理项目</t>
  </si>
  <si>
    <t>215</t>
  </si>
  <si>
    <t>216</t>
  </si>
  <si>
    <t>220</t>
  </si>
  <si>
    <t>221</t>
  </si>
  <si>
    <t>222</t>
  </si>
  <si>
    <t>长春循环经济产业开发区电力迁改提升项目</t>
  </si>
  <si>
    <t xml:space="preserve"> 
德惠市米沙子镇米沙子村百村提升项目</t>
  </si>
  <si>
    <t>2024年吉林省政府一般债券（三期）</t>
  </si>
  <si>
    <t>201一般公共服务支出</t>
  </si>
  <si>
    <t xml:space="preserve"> AND T.AD_CODE_GK=22 AND T.SET_YEAR_GK=2021 AND T.ZWLB_ID='02'</t>
  </si>
  <si>
    <t>附件1-4</t>
  </si>
  <si>
    <t>德惠市2023年--2024年末发行的新增地方政府专项债券资金收支情况表</t>
  </si>
  <si>
    <t>2023年--2024年末新增专项债券资金收入</t>
  </si>
  <si>
    <t>2023年--2024年末新增专项债券资金安排的支出</t>
  </si>
  <si>
    <t>2023年吉林省棚改专项债券（五期）-2023年吉林省政府专项债券（二十四期）</t>
  </si>
  <si>
    <t>206</t>
  </si>
  <si>
    <t>214交通运输支出</t>
  </si>
  <si>
    <t>229</t>
  </si>
  <si>
    <t>230</t>
  </si>
  <si>
    <t>2024年吉林省政府专项债券（二期）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</si>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</sst>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32">
    <font>
      <sz val="11"/>
      <color indexed="8"/>
      <name val="宋体"/>
      <charset val="1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9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0" borderId="1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30" fillId="13" borderId="1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9" fillId="0" borderId="0" xfId="0" applyFont="1" applyFill="1" applyBorder="1" applyAlignment="1">
      <alignment vertical="top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20.48.128:6017/page/debt/project-manage/common/pro-yhs.html?pro_id=D07BC199496000C6E0530A140123358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10.20.48.128:6017/page/plat/query/reportQuery.html?code=GD_BOND_OVERVIEW&amp;adcode=220183&amp;agcode=&amp;userid=BBAAD18565AB403A914AEF7F387F79AB&amp;menucode=21202003000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10.20.48.128:6017/page/debt/project-manage/common/pro-yhs.html?pro_id=D07BC199496000C6E0530A14012335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5"/>
  <sheetViews>
    <sheetView topLeftCell="B1" workbookViewId="0">
      <selection activeCell="C3" sqref="C3"/>
    </sheetView>
  </sheetViews>
  <sheetFormatPr defaultColWidth="10" defaultRowHeight="13.5"/>
  <cols>
    <col min="1" max="1" width="9" hidden="1"/>
    <col min="2" max="3" width="37.45" customWidth="1"/>
    <col min="4" max="4" width="19.45" customWidth="1"/>
    <col min="5" max="5" width="14.575" customWidth="1"/>
    <col min="6" max="6" width="10.9666666666667" customWidth="1"/>
    <col min="7" max="7" width="10.6916666666667" customWidth="1"/>
    <col min="8" max="8" width="9.025" customWidth="1"/>
    <col min="9" max="12" width="17.6333333333333" style="5" customWidth="1"/>
    <col min="13" max="13" width="9.76666666666667" style="5" customWidth="1"/>
    <col min="14" max="16" width="9" style="5" hidden="1"/>
    <col min="17" max="17" width="9.76666666666667" style="5" customWidth="1"/>
  </cols>
  <sheetData>
    <row r="1" ht="28" customHeight="1" spans="1:5">
      <c r="A1" s="84">
        <v>0</v>
      </c>
      <c r="B1" s="85" t="s">
        <v>0</v>
      </c>
      <c r="C1" s="85"/>
      <c r="D1" s="86"/>
      <c r="E1" s="86"/>
    </row>
    <row r="2" ht="27.85" customHeight="1" spans="1:13">
      <c r="A2" s="84">
        <v>0</v>
      </c>
      <c r="B2" s="87" t="s">
        <v>1</v>
      </c>
      <c r="C2" s="87"/>
      <c r="D2" s="87"/>
      <c r="E2" s="87"/>
      <c r="F2" s="87"/>
      <c r="G2" s="87"/>
      <c r="H2" s="87"/>
      <c r="I2" s="11"/>
      <c r="J2" s="11"/>
      <c r="K2" s="11"/>
      <c r="L2" s="11"/>
      <c r="M2" s="11"/>
    </row>
    <row r="3" ht="35" customHeight="1" spans="1:13">
      <c r="A3" s="84">
        <v>0</v>
      </c>
      <c r="B3" s="88" t="s">
        <v>2</v>
      </c>
      <c r="C3" s="88" t="s">
        <v>3</v>
      </c>
      <c r="D3" s="84"/>
      <c r="E3" s="84"/>
      <c r="F3" s="84"/>
      <c r="G3" s="84"/>
      <c r="H3" s="84"/>
      <c r="J3" s="7"/>
      <c r="K3" s="7"/>
      <c r="L3" s="7"/>
      <c r="M3" s="26" t="s">
        <v>4</v>
      </c>
    </row>
    <row r="4" ht="51" customHeight="1" spans="1:13">
      <c r="A4" s="84">
        <v>0</v>
      </c>
      <c r="B4" s="27" t="s">
        <v>5</v>
      </c>
      <c r="C4" s="27"/>
      <c r="D4" s="27"/>
      <c r="E4" s="27"/>
      <c r="F4" s="27"/>
      <c r="G4" s="27"/>
      <c r="H4" s="27"/>
      <c r="I4" s="27" t="s">
        <v>6</v>
      </c>
      <c r="J4" s="27"/>
      <c r="K4" s="27" t="s">
        <v>7</v>
      </c>
      <c r="L4" s="27"/>
      <c r="M4" s="27" t="s">
        <v>8</v>
      </c>
    </row>
    <row r="5" ht="71" customHeight="1" spans="1:13">
      <c r="A5" s="84">
        <v>0</v>
      </c>
      <c r="B5" s="27" t="s">
        <v>9</v>
      </c>
      <c r="C5" s="27" t="s">
        <v>10</v>
      </c>
      <c r="D5" s="27" t="s">
        <v>11</v>
      </c>
      <c r="E5" s="27" t="s">
        <v>12</v>
      </c>
      <c r="F5" s="27" t="s">
        <v>13</v>
      </c>
      <c r="G5" s="27" t="s">
        <v>14</v>
      </c>
      <c r="H5" s="27" t="s">
        <v>15</v>
      </c>
      <c r="I5" s="27"/>
      <c r="J5" s="27" t="s">
        <v>16</v>
      </c>
      <c r="K5" s="27"/>
      <c r="L5" s="27" t="s">
        <v>16</v>
      </c>
      <c r="M5" s="27"/>
    </row>
    <row r="6" s="82" customFormat="1" ht="48" customHeight="1" spans="1:17">
      <c r="A6" s="89" t="s">
        <v>17</v>
      </c>
      <c r="B6" s="21" t="s">
        <v>18</v>
      </c>
      <c r="C6" s="21" t="s">
        <v>19</v>
      </c>
      <c r="D6" s="22">
        <v>0.04</v>
      </c>
      <c r="E6" s="21">
        <v>2023</v>
      </c>
      <c r="F6" s="34">
        <v>45036</v>
      </c>
      <c r="G6" s="21">
        <v>2.59</v>
      </c>
      <c r="H6" s="21" t="s">
        <v>20</v>
      </c>
      <c r="I6" s="92">
        <v>1.082415</v>
      </c>
      <c r="J6" s="22">
        <v>0.8</v>
      </c>
      <c r="K6" s="22">
        <v>0.81624</v>
      </c>
      <c r="L6" s="22">
        <v>0.42</v>
      </c>
      <c r="M6" s="21"/>
      <c r="N6" s="55"/>
      <c r="O6" s="55"/>
      <c r="P6" s="55"/>
      <c r="Q6" s="55"/>
    </row>
    <row r="7" s="82" customFormat="1" ht="48" customHeight="1" spans="1:17">
      <c r="A7" s="90" t="s">
        <v>17</v>
      </c>
      <c r="B7" s="21" t="s">
        <v>18</v>
      </c>
      <c r="C7" s="21" t="s">
        <v>21</v>
      </c>
      <c r="D7" s="22">
        <v>0.03</v>
      </c>
      <c r="E7" s="21">
        <v>2023</v>
      </c>
      <c r="F7" s="34">
        <v>45036</v>
      </c>
      <c r="G7" s="21">
        <v>2.59</v>
      </c>
      <c r="H7" s="21" t="s">
        <v>20</v>
      </c>
      <c r="I7" s="22">
        <v>0.061025</v>
      </c>
      <c r="J7" s="22">
        <v>0.051</v>
      </c>
      <c r="K7" s="22">
        <v>0.04333149</v>
      </c>
      <c r="L7" s="22">
        <v>0.03</v>
      </c>
      <c r="M7" s="21"/>
      <c r="N7" s="55"/>
      <c r="O7" s="55"/>
      <c r="P7" s="55"/>
      <c r="Q7" s="55"/>
    </row>
    <row r="8" s="82" customFormat="1" ht="48" customHeight="1" spans="1:17">
      <c r="A8" s="90" t="s">
        <v>17</v>
      </c>
      <c r="B8" s="21" t="s">
        <v>18</v>
      </c>
      <c r="C8" s="21" t="s">
        <v>22</v>
      </c>
      <c r="D8" s="22">
        <v>0.32</v>
      </c>
      <c r="E8" s="21">
        <v>2023</v>
      </c>
      <c r="F8" s="34">
        <v>45036</v>
      </c>
      <c r="G8" s="21">
        <v>2.59</v>
      </c>
      <c r="H8" s="21" t="s">
        <v>20</v>
      </c>
      <c r="I8" s="22">
        <v>2.560001</v>
      </c>
      <c r="J8" s="22">
        <v>2.2</v>
      </c>
      <c r="K8" s="22">
        <v>1.87531</v>
      </c>
      <c r="L8" s="22">
        <v>1.88</v>
      </c>
      <c r="M8" s="21"/>
      <c r="N8" s="55"/>
      <c r="O8" s="55"/>
      <c r="P8" s="55"/>
      <c r="Q8" s="55"/>
    </row>
    <row r="9" s="82" customFormat="1" ht="48" customHeight="1" spans="1:17">
      <c r="A9" s="90" t="s">
        <v>17</v>
      </c>
      <c r="B9" s="21" t="s">
        <v>18</v>
      </c>
      <c r="C9" s="21" t="s">
        <v>23</v>
      </c>
      <c r="D9" s="22">
        <v>0.04</v>
      </c>
      <c r="E9" s="21">
        <v>2023</v>
      </c>
      <c r="F9" s="34">
        <v>45036</v>
      </c>
      <c r="G9" s="21">
        <v>2.59</v>
      </c>
      <c r="H9" s="21" t="s">
        <v>20</v>
      </c>
      <c r="I9" s="22">
        <v>0.058823</v>
      </c>
      <c r="J9" s="22">
        <v>0.05</v>
      </c>
      <c r="K9" s="22">
        <v>0.043271</v>
      </c>
      <c r="L9" s="22">
        <v>0.04</v>
      </c>
      <c r="M9" s="21"/>
      <c r="N9" s="55"/>
      <c r="O9" s="55"/>
      <c r="P9" s="55"/>
      <c r="Q9" s="55"/>
    </row>
    <row r="10" s="82" customFormat="1" ht="48" customHeight="1" spans="1:17">
      <c r="A10" s="90" t="s">
        <v>17</v>
      </c>
      <c r="B10" s="21" t="s">
        <v>18</v>
      </c>
      <c r="C10" s="21" t="s">
        <v>24</v>
      </c>
      <c r="D10" s="22">
        <v>0.03</v>
      </c>
      <c r="E10" s="21">
        <v>2023</v>
      </c>
      <c r="F10" s="34">
        <v>45036</v>
      </c>
      <c r="G10" s="21">
        <v>2.59</v>
      </c>
      <c r="H10" s="21" t="s">
        <v>20</v>
      </c>
      <c r="I10" s="22">
        <v>0.10043</v>
      </c>
      <c r="J10" s="22">
        <v>0.078</v>
      </c>
      <c r="K10" s="22">
        <v>0.07647686</v>
      </c>
      <c r="L10" s="22">
        <v>0.03</v>
      </c>
      <c r="M10" s="21"/>
      <c r="N10" s="55"/>
      <c r="O10" s="55"/>
      <c r="P10" s="55"/>
      <c r="Q10" s="55"/>
    </row>
    <row r="11" s="82" customFormat="1" ht="48" customHeight="1" spans="1:17">
      <c r="A11" s="90" t="s">
        <v>25</v>
      </c>
      <c r="B11" s="21" t="s">
        <v>18</v>
      </c>
      <c r="C11" s="21" t="s">
        <v>26</v>
      </c>
      <c r="D11" s="22">
        <v>0.02</v>
      </c>
      <c r="E11" s="21">
        <v>2023</v>
      </c>
      <c r="F11" s="34">
        <v>45036</v>
      </c>
      <c r="G11" s="21">
        <v>2.59</v>
      </c>
      <c r="H11" s="21" t="s">
        <v>20</v>
      </c>
      <c r="I11" s="22">
        <v>0.5123</v>
      </c>
      <c r="J11" s="22">
        <v>0.12</v>
      </c>
      <c r="K11" s="22">
        <v>0.3124</v>
      </c>
      <c r="L11" s="22">
        <v>0.12</v>
      </c>
      <c r="M11" s="21"/>
      <c r="N11" s="55"/>
      <c r="O11" s="55"/>
      <c r="P11" s="55"/>
      <c r="Q11" s="55"/>
    </row>
    <row r="12" s="82" customFormat="1" ht="48" customHeight="1" spans="1:17">
      <c r="A12" s="90" t="s">
        <v>25</v>
      </c>
      <c r="B12" s="21" t="s">
        <v>18</v>
      </c>
      <c r="C12" s="21" t="s">
        <v>27</v>
      </c>
      <c r="D12" s="22">
        <v>0.04</v>
      </c>
      <c r="E12" s="21">
        <v>2023</v>
      </c>
      <c r="F12" s="34">
        <v>45036</v>
      </c>
      <c r="G12" s="21">
        <v>2.59</v>
      </c>
      <c r="H12" s="21" t="s">
        <v>20</v>
      </c>
      <c r="I12" s="22">
        <v>0.236</v>
      </c>
      <c r="J12" s="22">
        <v>0.04</v>
      </c>
      <c r="K12" s="93">
        <v>0.15920915</v>
      </c>
      <c r="L12" s="22">
        <v>0.04</v>
      </c>
      <c r="M12" s="21"/>
      <c r="N12" s="55"/>
      <c r="O12" s="55"/>
      <c r="P12" s="55"/>
      <c r="Q12" s="55"/>
    </row>
    <row r="13" s="82" customFormat="1" ht="48" customHeight="1" spans="1:17">
      <c r="A13" s="90" t="s">
        <v>25</v>
      </c>
      <c r="B13" s="21" t="s">
        <v>18</v>
      </c>
      <c r="C13" s="21" t="s">
        <v>28</v>
      </c>
      <c r="D13" s="22">
        <v>0.13</v>
      </c>
      <c r="E13" s="21">
        <v>2023</v>
      </c>
      <c r="F13" s="34">
        <v>45036</v>
      </c>
      <c r="G13" s="21">
        <v>2.59</v>
      </c>
      <c r="H13" s="21" t="s">
        <v>20</v>
      </c>
      <c r="I13" s="22">
        <v>0.3462</v>
      </c>
      <c r="J13" s="22">
        <v>0.13</v>
      </c>
      <c r="K13" s="22">
        <v>0.2</v>
      </c>
      <c r="L13" s="22">
        <v>0.13</v>
      </c>
      <c r="M13" s="21"/>
      <c r="N13" s="55"/>
      <c r="O13" s="55"/>
      <c r="P13" s="55"/>
      <c r="Q13" s="55"/>
    </row>
    <row r="14" s="82" customFormat="1" ht="48" customHeight="1" spans="1:17">
      <c r="A14" s="90" t="s">
        <v>29</v>
      </c>
      <c r="B14" s="21" t="s">
        <v>18</v>
      </c>
      <c r="C14" s="21" t="s">
        <v>30</v>
      </c>
      <c r="D14" s="22">
        <v>0.05</v>
      </c>
      <c r="E14" s="21">
        <v>2023</v>
      </c>
      <c r="F14" s="34">
        <v>45036</v>
      </c>
      <c r="G14" s="21">
        <v>2.59</v>
      </c>
      <c r="H14" s="21" t="s">
        <v>20</v>
      </c>
      <c r="I14" s="22">
        <v>0.067622</v>
      </c>
      <c r="J14" s="22">
        <v>0.05</v>
      </c>
      <c r="K14" s="22">
        <v>0.05143</v>
      </c>
      <c r="L14" s="22">
        <v>0.05</v>
      </c>
      <c r="M14" s="21"/>
      <c r="N14" s="55"/>
      <c r="O14" s="55"/>
      <c r="P14" s="55"/>
      <c r="Q14" s="55"/>
    </row>
    <row r="15" s="82" customFormat="1" ht="48" customHeight="1" spans="1:17">
      <c r="A15" s="90" t="s">
        <v>17</v>
      </c>
      <c r="B15" s="21" t="s">
        <v>31</v>
      </c>
      <c r="C15" s="21" t="s">
        <v>22</v>
      </c>
      <c r="D15" s="22">
        <v>0.95</v>
      </c>
      <c r="E15" s="21">
        <v>2023</v>
      </c>
      <c r="F15" s="34">
        <v>45071</v>
      </c>
      <c r="G15" s="21">
        <v>2.79</v>
      </c>
      <c r="H15" s="21" t="s">
        <v>32</v>
      </c>
      <c r="I15" s="22">
        <v>2.560001</v>
      </c>
      <c r="J15" s="22">
        <v>2.2</v>
      </c>
      <c r="K15" s="22">
        <v>1.87531</v>
      </c>
      <c r="L15" s="22">
        <v>1.88</v>
      </c>
      <c r="M15" s="21"/>
      <c r="N15" s="55"/>
      <c r="O15" s="55"/>
      <c r="P15" s="55"/>
      <c r="Q15" s="55"/>
    </row>
    <row r="16" s="82" customFormat="1" ht="48" customHeight="1" spans="1:17">
      <c r="A16" s="90" t="s">
        <v>17</v>
      </c>
      <c r="B16" s="21" t="s">
        <v>31</v>
      </c>
      <c r="C16" s="21" t="s">
        <v>33</v>
      </c>
      <c r="D16" s="22">
        <v>0.2</v>
      </c>
      <c r="E16" s="21">
        <v>2023</v>
      </c>
      <c r="F16" s="34">
        <v>45071</v>
      </c>
      <c r="G16" s="21">
        <v>2.79</v>
      </c>
      <c r="H16" s="21" t="s">
        <v>32</v>
      </c>
      <c r="I16" s="22">
        <v>0.513193</v>
      </c>
      <c r="J16" s="22">
        <v>0.44</v>
      </c>
      <c r="K16" s="22">
        <v>0.38536</v>
      </c>
      <c r="L16" s="94">
        <v>0.2</v>
      </c>
      <c r="M16" s="21"/>
      <c r="N16" s="55"/>
      <c r="O16" s="55"/>
      <c r="P16" s="55"/>
      <c r="Q16" s="55"/>
    </row>
    <row r="17" s="82" customFormat="1" ht="48" customHeight="1" spans="1:17">
      <c r="A17" s="90" t="s">
        <v>34</v>
      </c>
      <c r="B17" s="21" t="s">
        <v>31</v>
      </c>
      <c r="C17" s="21" t="s">
        <v>35</v>
      </c>
      <c r="D17" s="22">
        <v>0.05</v>
      </c>
      <c r="E17" s="21">
        <v>2023</v>
      </c>
      <c r="F17" s="34">
        <v>45071</v>
      </c>
      <c r="G17" s="21">
        <v>2.79</v>
      </c>
      <c r="H17" s="21" t="s">
        <v>32</v>
      </c>
      <c r="I17" s="22">
        <v>1.0485160157</v>
      </c>
      <c r="J17" s="22">
        <v>0.9</v>
      </c>
      <c r="K17" s="22">
        <v>0.9</v>
      </c>
      <c r="L17" s="22">
        <v>0.9</v>
      </c>
      <c r="M17" s="21"/>
      <c r="N17" s="55"/>
      <c r="O17" s="55"/>
      <c r="P17" s="55"/>
      <c r="Q17" s="55"/>
    </row>
    <row r="18" s="82" customFormat="1" ht="48" customHeight="1" spans="1:17">
      <c r="A18" s="90" t="s">
        <v>36</v>
      </c>
      <c r="B18" s="21" t="s">
        <v>31</v>
      </c>
      <c r="C18" s="21" t="s">
        <v>37</v>
      </c>
      <c r="D18" s="22">
        <v>0.1</v>
      </c>
      <c r="E18" s="21">
        <v>2023</v>
      </c>
      <c r="F18" s="34">
        <v>45071</v>
      </c>
      <c r="G18" s="21">
        <v>2.79</v>
      </c>
      <c r="H18" s="21" t="s">
        <v>32</v>
      </c>
      <c r="I18" s="22">
        <v>0.4625</v>
      </c>
      <c r="J18" s="22">
        <v>0.32</v>
      </c>
      <c r="K18" s="22">
        <v>0.2774</v>
      </c>
      <c r="L18" s="22">
        <v>0.1</v>
      </c>
      <c r="M18" s="21"/>
      <c r="N18" s="55"/>
      <c r="O18" s="55"/>
      <c r="P18" s="55"/>
      <c r="Q18" s="55"/>
    </row>
    <row r="19" s="82" customFormat="1" ht="48" customHeight="1" spans="1:17">
      <c r="A19" s="90" t="s">
        <v>36</v>
      </c>
      <c r="B19" s="21" t="s">
        <v>31</v>
      </c>
      <c r="C19" s="21" t="s">
        <v>38</v>
      </c>
      <c r="D19" s="22">
        <v>0.1</v>
      </c>
      <c r="E19" s="21">
        <v>2023</v>
      </c>
      <c r="F19" s="34">
        <v>45071</v>
      </c>
      <c r="G19" s="21">
        <v>2.79</v>
      </c>
      <c r="H19" s="21" t="s">
        <v>32</v>
      </c>
      <c r="I19" s="22">
        <v>0.4313</v>
      </c>
      <c r="J19" s="22">
        <v>0.37</v>
      </c>
      <c r="K19" s="22">
        <v>0.2652</v>
      </c>
      <c r="L19" s="22">
        <v>0.1</v>
      </c>
      <c r="M19" s="21"/>
      <c r="N19" s="55"/>
      <c r="O19" s="55"/>
      <c r="P19" s="55"/>
      <c r="Q19" s="55"/>
    </row>
    <row r="20" s="82" customFormat="1" ht="48" customHeight="1" spans="1:17">
      <c r="A20" s="90" t="s">
        <v>25</v>
      </c>
      <c r="B20" s="21" t="s">
        <v>39</v>
      </c>
      <c r="C20" s="21" t="s">
        <v>40</v>
      </c>
      <c r="D20" s="22">
        <v>0.08</v>
      </c>
      <c r="E20" s="21">
        <v>2023</v>
      </c>
      <c r="F20" s="34">
        <v>45085</v>
      </c>
      <c r="G20" s="21">
        <v>2.75</v>
      </c>
      <c r="H20" s="21" t="s">
        <v>32</v>
      </c>
      <c r="I20" s="22">
        <v>0.3208</v>
      </c>
      <c r="J20" s="22">
        <v>0.23</v>
      </c>
      <c r="K20" s="22">
        <v>0.225</v>
      </c>
      <c r="L20" s="22">
        <v>0.23</v>
      </c>
      <c r="M20" s="21"/>
      <c r="N20" s="55"/>
      <c r="O20" s="55"/>
      <c r="P20" s="55"/>
      <c r="Q20" s="55"/>
    </row>
    <row r="21" s="82" customFormat="1" ht="48" customHeight="1" spans="1:17">
      <c r="A21" s="90" t="s">
        <v>25</v>
      </c>
      <c r="B21" s="21" t="s">
        <v>39</v>
      </c>
      <c r="C21" s="21" t="s">
        <v>41</v>
      </c>
      <c r="D21" s="22">
        <v>0.05</v>
      </c>
      <c r="E21" s="21">
        <v>2023</v>
      </c>
      <c r="F21" s="34">
        <v>45085</v>
      </c>
      <c r="G21" s="21">
        <v>2.75</v>
      </c>
      <c r="H21" s="21" t="s">
        <v>32</v>
      </c>
      <c r="I21" s="22">
        <v>0.0995</v>
      </c>
      <c r="J21" s="22">
        <v>0.05</v>
      </c>
      <c r="K21" s="22">
        <v>0.05</v>
      </c>
      <c r="L21" s="22">
        <v>0.05</v>
      </c>
      <c r="M21" s="21"/>
      <c r="N21" s="55"/>
      <c r="O21" s="55"/>
      <c r="P21" s="55"/>
      <c r="Q21" s="55"/>
    </row>
    <row r="22" s="82" customFormat="1" ht="48" customHeight="1" spans="1:17">
      <c r="A22" s="90" t="s">
        <v>42</v>
      </c>
      <c r="B22" s="21" t="s">
        <v>39</v>
      </c>
      <c r="C22" s="21" t="s">
        <v>43</v>
      </c>
      <c r="D22" s="22">
        <v>0.1</v>
      </c>
      <c r="E22" s="21">
        <v>2023</v>
      </c>
      <c r="F22" s="34">
        <v>45085</v>
      </c>
      <c r="G22" s="21">
        <v>2.75</v>
      </c>
      <c r="H22" s="21" t="s">
        <v>32</v>
      </c>
      <c r="I22" s="95">
        <v>0.17741</v>
      </c>
      <c r="J22" s="95">
        <v>0.153687</v>
      </c>
      <c r="K22" s="22">
        <v>0.1</v>
      </c>
      <c r="L22" s="22">
        <v>0.1</v>
      </c>
      <c r="M22" s="21"/>
      <c r="N22" s="55"/>
      <c r="O22" s="55"/>
      <c r="P22" s="55"/>
      <c r="Q22" s="55"/>
    </row>
    <row r="23" s="82" customFormat="1" ht="48" customHeight="1" spans="1:17">
      <c r="A23" s="90" t="s">
        <v>44</v>
      </c>
      <c r="B23" s="21" t="s">
        <v>45</v>
      </c>
      <c r="C23" s="21" t="s">
        <v>46</v>
      </c>
      <c r="D23" s="22">
        <v>0.26</v>
      </c>
      <c r="E23" s="21">
        <v>2023</v>
      </c>
      <c r="F23" s="34">
        <v>45127</v>
      </c>
      <c r="G23" s="21">
        <v>2.86</v>
      </c>
      <c r="H23" s="21" t="s">
        <v>47</v>
      </c>
      <c r="I23" s="22">
        <v>16.335</v>
      </c>
      <c r="J23" s="22">
        <v>13.068</v>
      </c>
      <c r="K23" s="22">
        <v>1.0053138157</v>
      </c>
      <c r="L23" s="22">
        <v>0.86</v>
      </c>
      <c r="M23" s="21"/>
      <c r="N23" s="55"/>
      <c r="O23" s="55"/>
      <c r="P23" s="55"/>
      <c r="Q23" s="55"/>
    </row>
    <row r="24" s="82" customFormat="1" ht="48" customHeight="1" spans="1:17">
      <c r="A24" s="90" t="s">
        <v>25</v>
      </c>
      <c r="B24" s="21" t="s">
        <v>45</v>
      </c>
      <c r="C24" s="21" t="s">
        <v>48</v>
      </c>
      <c r="D24" s="22">
        <v>0.7</v>
      </c>
      <c r="E24" s="21">
        <v>2023</v>
      </c>
      <c r="F24" s="34">
        <v>45127</v>
      </c>
      <c r="G24" s="21">
        <v>2.86</v>
      </c>
      <c r="H24" s="21" t="s">
        <v>47</v>
      </c>
      <c r="I24" s="22">
        <v>2.8999</v>
      </c>
      <c r="J24" s="22">
        <v>0.9</v>
      </c>
      <c r="K24" s="22">
        <v>0.4989</v>
      </c>
      <c r="L24" s="22">
        <v>0.9</v>
      </c>
      <c r="M24" s="21"/>
      <c r="N24" s="55"/>
      <c r="O24" s="55"/>
      <c r="P24" s="55"/>
      <c r="Q24" s="55"/>
    </row>
    <row r="25" s="82" customFormat="1" ht="48" customHeight="1" spans="1:17">
      <c r="A25" s="90" t="s">
        <v>29</v>
      </c>
      <c r="B25" s="21" t="s">
        <v>45</v>
      </c>
      <c r="C25" s="21" t="s">
        <v>49</v>
      </c>
      <c r="D25" s="22">
        <v>0.08</v>
      </c>
      <c r="E25" s="21">
        <v>2023</v>
      </c>
      <c r="F25" s="34">
        <v>45127</v>
      </c>
      <c r="G25" s="21">
        <v>2.86</v>
      </c>
      <c r="H25" s="21" t="s">
        <v>47</v>
      </c>
      <c r="I25" s="22">
        <v>0.106213</v>
      </c>
      <c r="J25" s="22">
        <v>0.08</v>
      </c>
      <c r="K25" s="22">
        <v>0.0872297772</v>
      </c>
      <c r="L25" s="22">
        <v>0.08</v>
      </c>
      <c r="M25" s="21"/>
      <c r="N25" s="55"/>
      <c r="O25" s="55"/>
      <c r="P25" s="55"/>
      <c r="Q25" s="55"/>
    </row>
    <row r="26" s="82" customFormat="1" ht="48" customHeight="1" spans="1:17">
      <c r="A26" s="90" t="s">
        <v>25</v>
      </c>
      <c r="B26" s="21" t="s">
        <v>50</v>
      </c>
      <c r="C26" s="21" t="s">
        <v>51</v>
      </c>
      <c r="D26" s="22">
        <v>0.11</v>
      </c>
      <c r="E26" s="21">
        <v>2023</v>
      </c>
      <c r="F26" s="34">
        <v>45138</v>
      </c>
      <c r="G26" s="21">
        <v>2.87</v>
      </c>
      <c r="H26" s="21" t="s">
        <v>47</v>
      </c>
      <c r="I26" s="22">
        <v>0.181</v>
      </c>
      <c r="J26" s="22">
        <v>0.11</v>
      </c>
      <c r="K26" s="22">
        <v>0.11457363</v>
      </c>
      <c r="L26" s="22">
        <v>0.11</v>
      </c>
      <c r="M26" s="21"/>
      <c r="N26" s="55"/>
      <c r="O26" s="55"/>
      <c r="P26" s="55"/>
      <c r="Q26" s="55"/>
    </row>
    <row r="27" s="82" customFormat="1" ht="48" customHeight="1" spans="1:17">
      <c r="A27" s="90" t="s">
        <v>52</v>
      </c>
      <c r="B27" s="21" t="s">
        <v>53</v>
      </c>
      <c r="C27" s="21" t="s">
        <v>54</v>
      </c>
      <c r="D27" s="22">
        <v>0.09</v>
      </c>
      <c r="E27" s="21">
        <v>2023</v>
      </c>
      <c r="F27" s="34">
        <v>45194</v>
      </c>
      <c r="G27" s="21">
        <v>2.62</v>
      </c>
      <c r="H27" s="21" t="s">
        <v>55</v>
      </c>
      <c r="I27" s="22">
        <v>0.139837</v>
      </c>
      <c r="J27" s="22">
        <v>0.139837</v>
      </c>
      <c r="K27" s="22">
        <v>0.09956926</v>
      </c>
      <c r="L27" s="22">
        <v>0.09956926</v>
      </c>
      <c r="M27" s="21"/>
      <c r="N27" s="55"/>
      <c r="O27" s="55"/>
      <c r="P27" s="55"/>
      <c r="Q27" s="55"/>
    </row>
    <row r="28" s="82" customFormat="1" ht="48" customHeight="1" spans="1:17">
      <c r="A28" s="90" t="s">
        <v>52</v>
      </c>
      <c r="B28" s="21" t="s">
        <v>53</v>
      </c>
      <c r="C28" s="21" t="s">
        <v>56</v>
      </c>
      <c r="D28" s="22">
        <v>0.2</v>
      </c>
      <c r="E28" s="21">
        <v>2023</v>
      </c>
      <c r="F28" s="34">
        <v>45194</v>
      </c>
      <c r="G28" s="21">
        <v>2.62</v>
      </c>
      <c r="H28" s="21" t="s">
        <v>55</v>
      </c>
      <c r="I28" s="22">
        <v>0.252603</v>
      </c>
      <c r="J28" s="22">
        <v>0.252603</v>
      </c>
      <c r="K28" s="22">
        <v>0.2</v>
      </c>
      <c r="L28" s="22">
        <v>0.2</v>
      </c>
      <c r="M28" s="21"/>
      <c r="N28" s="55"/>
      <c r="O28" s="55"/>
      <c r="P28" s="55"/>
      <c r="Q28" s="55"/>
    </row>
    <row r="29" s="82" customFormat="1" ht="48" customHeight="1" spans="1:17">
      <c r="A29" s="90" t="s">
        <v>29</v>
      </c>
      <c r="B29" s="21" t="s">
        <v>53</v>
      </c>
      <c r="C29" s="21" t="s">
        <v>57</v>
      </c>
      <c r="D29" s="22">
        <v>0.09</v>
      </c>
      <c r="E29" s="21">
        <v>2023</v>
      </c>
      <c r="F29" s="34">
        <v>45194</v>
      </c>
      <c r="G29" s="21">
        <v>2.62</v>
      </c>
      <c r="H29" s="21" t="s">
        <v>55</v>
      </c>
      <c r="I29" s="22">
        <v>0.195809</v>
      </c>
      <c r="J29" s="22">
        <v>0.09</v>
      </c>
      <c r="K29" s="22">
        <v>0.09029413</v>
      </c>
      <c r="L29" s="22">
        <v>0.09</v>
      </c>
      <c r="M29" s="21"/>
      <c r="N29" s="55"/>
      <c r="O29" s="55"/>
      <c r="P29" s="55"/>
      <c r="Q29" s="55"/>
    </row>
    <row r="30" s="82" customFormat="1" ht="48" customHeight="1" spans="1:17">
      <c r="A30" s="90" t="s">
        <v>58</v>
      </c>
      <c r="B30" s="21" t="s">
        <v>53</v>
      </c>
      <c r="C30" s="21" t="s">
        <v>59</v>
      </c>
      <c r="D30" s="22">
        <v>0.09</v>
      </c>
      <c r="E30" s="21">
        <v>2023</v>
      </c>
      <c r="F30" s="34">
        <v>45194</v>
      </c>
      <c r="G30" s="21">
        <v>2.62</v>
      </c>
      <c r="H30" s="21" t="s">
        <v>55</v>
      </c>
      <c r="I30" s="22">
        <v>0.125423</v>
      </c>
      <c r="J30" s="22">
        <v>0.09</v>
      </c>
      <c r="K30" s="22">
        <v>0.09</v>
      </c>
      <c r="L30" s="22">
        <v>0.09</v>
      </c>
      <c r="M30" s="21"/>
      <c r="N30" s="55"/>
      <c r="O30" s="55"/>
      <c r="P30" s="55"/>
      <c r="Q30" s="55"/>
    </row>
    <row r="31" s="55" customFormat="1" ht="48" customHeight="1" spans="1:13">
      <c r="A31" s="36" t="s">
        <v>60</v>
      </c>
      <c r="B31" s="21" t="s">
        <v>53</v>
      </c>
      <c r="C31" s="21" t="s">
        <v>61</v>
      </c>
      <c r="D31" s="22">
        <v>0.1</v>
      </c>
      <c r="E31" s="21">
        <v>2023</v>
      </c>
      <c r="F31" s="34">
        <v>45194</v>
      </c>
      <c r="G31" s="21">
        <v>2.62</v>
      </c>
      <c r="H31" s="21" t="s">
        <v>55</v>
      </c>
      <c r="I31" s="22">
        <v>0.132949</v>
      </c>
      <c r="J31" s="22">
        <v>0.09551462</v>
      </c>
      <c r="K31" s="22">
        <v>0.09551462</v>
      </c>
      <c r="L31" s="22">
        <v>0.09551462</v>
      </c>
      <c r="M31" s="21"/>
    </row>
    <row r="32" s="82" customFormat="1" ht="48" customHeight="1" spans="1:17">
      <c r="A32" s="90" t="s">
        <v>60</v>
      </c>
      <c r="B32" s="21" t="s">
        <v>53</v>
      </c>
      <c r="C32" s="21" t="s">
        <v>62</v>
      </c>
      <c r="D32" s="22">
        <v>0.09</v>
      </c>
      <c r="E32" s="21">
        <v>2023</v>
      </c>
      <c r="F32" s="34">
        <v>45194</v>
      </c>
      <c r="G32" s="21">
        <v>2.62</v>
      </c>
      <c r="H32" s="21" t="s">
        <v>55</v>
      </c>
      <c r="I32" s="22">
        <v>0.235851</v>
      </c>
      <c r="J32" s="22">
        <v>0.09</v>
      </c>
      <c r="K32" s="22">
        <v>0.09440905</v>
      </c>
      <c r="L32" s="22">
        <v>0.09</v>
      </c>
      <c r="M32" s="21"/>
      <c r="N32" s="55"/>
      <c r="O32" s="55"/>
      <c r="P32" s="55"/>
      <c r="Q32" s="55"/>
    </row>
    <row r="33" s="82" customFormat="1" ht="48" customHeight="1" spans="1:17">
      <c r="A33" s="90" t="s">
        <v>44</v>
      </c>
      <c r="B33" s="21" t="s">
        <v>63</v>
      </c>
      <c r="C33" s="21" t="s">
        <v>64</v>
      </c>
      <c r="D33" s="22">
        <v>0.3</v>
      </c>
      <c r="E33" s="21">
        <v>2023</v>
      </c>
      <c r="F33" s="34">
        <v>45225</v>
      </c>
      <c r="G33" s="21">
        <v>2.98</v>
      </c>
      <c r="H33" s="21" t="s">
        <v>32</v>
      </c>
      <c r="I33" s="22">
        <v>0.979587</v>
      </c>
      <c r="J33" s="22">
        <v>0.07837</v>
      </c>
      <c r="K33" s="22">
        <v>0.2986430516</v>
      </c>
      <c r="L33" s="22">
        <v>0.2986430516</v>
      </c>
      <c r="M33" s="21"/>
      <c r="N33" s="55"/>
      <c r="O33" s="55"/>
      <c r="P33" s="55"/>
      <c r="Q33" s="55"/>
    </row>
    <row r="34" s="82" customFormat="1" ht="48" customHeight="1" spans="1:17">
      <c r="A34" s="90" t="s">
        <v>65</v>
      </c>
      <c r="B34" s="21" t="s">
        <v>63</v>
      </c>
      <c r="C34" s="21" t="s">
        <v>66</v>
      </c>
      <c r="D34" s="22">
        <v>0.09</v>
      </c>
      <c r="E34" s="21">
        <v>2023</v>
      </c>
      <c r="F34" s="34">
        <v>45225</v>
      </c>
      <c r="G34" s="21">
        <v>2.98</v>
      </c>
      <c r="H34" s="21" t="s">
        <v>32</v>
      </c>
      <c r="I34" s="22">
        <v>0.979667</v>
      </c>
      <c r="J34" s="22">
        <v>0.09</v>
      </c>
      <c r="K34" s="22">
        <v>0.126066</v>
      </c>
      <c r="L34" s="22">
        <v>0.09</v>
      </c>
      <c r="M34" s="21"/>
      <c r="N34" s="55"/>
      <c r="O34" s="55"/>
      <c r="P34" s="55"/>
      <c r="Q34" s="55"/>
    </row>
    <row r="35" s="82" customFormat="1" ht="48" customHeight="1" spans="1:17">
      <c r="A35" s="90" t="s">
        <v>29</v>
      </c>
      <c r="B35" s="21" t="s">
        <v>63</v>
      </c>
      <c r="C35" s="21" t="s">
        <v>67</v>
      </c>
      <c r="D35" s="22">
        <v>0.1</v>
      </c>
      <c r="E35" s="21">
        <v>2023</v>
      </c>
      <c r="F35" s="34">
        <v>45225</v>
      </c>
      <c r="G35" s="21">
        <v>2.98</v>
      </c>
      <c r="H35" s="21" t="s">
        <v>32</v>
      </c>
      <c r="I35" s="22">
        <v>0.549918</v>
      </c>
      <c r="J35" s="22">
        <v>0.42</v>
      </c>
      <c r="K35" s="22">
        <v>0.11099574</v>
      </c>
      <c r="L35" s="22">
        <v>0.1</v>
      </c>
      <c r="M35" s="21"/>
      <c r="N35" s="55"/>
      <c r="O35" s="55"/>
      <c r="P35" s="55"/>
      <c r="Q35" s="55"/>
    </row>
    <row r="36" s="82" customFormat="1" ht="48" customHeight="1" spans="1:17">
      <c r="A36" s="90" t="s">
        <v>25</v>
      </c>
      <c r="B36" s="21" t="s">
        <v>68</v>
      </c>
      <c r="C36" s="21" t="s">
        <v>69</v>
      </c>
      <c r="D36" s="22">
        <v>0.3</v>
      </c>
      <c r="E36" s="21">
        <v>2023</v>
      </c>
      <c r="F36" s="34">
        <v>45239</v>
      </c>
      <c r="G36" s="21">
        <v>3.19</v>
      </c>
      <c r="H36" s="21" t="s">
        <v>70</v>
      </c>
      <c r="I36" s="22">
        <v>2.4802</v>
      </c>
      <c r="J36" s="22">
        <v>1.4492</v>
      </c>
      <c r="K36" s="22">
        <v>2.1045</v>
      </c>
      <c r="L36" s="22">
        <v>1.3398</v>
      </c>
      <c r="M36" s="21"/>
      <c r="N36" s="55"/>
      <c r="O36" s="55"/>
      <c r="P36" s="55"/>
      <c r="Q36" s="55"/>
    </row>
    <row r="37" s="82" customFormat="1" ht="48" customHeight="1" spans="1:17">
      <c r="A37" s="90" t="s">
        <v>65</v>
      </c>
      <c r="B37" s="21" t="s">
        <v>71</v>
      </c>
      <c r="C37" s="21" t="s">
        <v>72</v>
      </c>
      <c r="D37" s="22">
        <v>0.1</v>
      </c>
      <c r="E37" s="21">
        <v>2024</v>
      </c>
      <c r="F37" s="34">
        <v>45496</v>
      </c>
      <c r="G37" s="21">
        <v>2.36</v>
      </c>
      <c r="H37" s="21" t="s">
        <v>47</v>
      </c>
      <c r="I37" s="22">
        <v>0.123</v>
      </c>
      <c r="J37" s="22">
        <v>0.1</v>
      </c>
      <c r="K37" s="22">
        <v>0.10194</v>
      </c>
      <c r="L37" s="22">
        <v>0.1</v>
      </c>
      <c r="M37" s="21"/>
      <c r="N37" s="55"/>
      <c r="O37" s="55"/>
      <c r="P37" s="55"/>
      <c r="Q37" s="55"/>
    </row>
    <row r="38" s="82" customFormat="1" ht="48" customHeight="1" spans="1:17">
      <c r="A38" s="90" t="s">
        <v>17</v>
      </c>
      <c r="B38" s="21" t="s">
        <v>71</v>
      </c>
      <c r="C38" s="21" t="s">
        <v>73</v>
      </c>
      <c r="D38" s="22">
        <v>0.24</v>
      </c>
      <c r="E38" s="21">
        <v>2024</v>
      </c>
      <c r="F38" s="34">
        <v>45496</v>
      </c>
      <c r="G38" s="21">
        <v>2.36</v>
      </c>
      <c r="H38" s="21" t="s">
        <v>47</v>
      </c>
      <c r="I38" s="22">
        <v>0.597188</v>
      </c>
      <c r="J38" s="22">
        <v>0.58</v>
      </c>
      <c r="K38" s="22">
        <v>0.432259</v>
      </c>
      <c r="L38" s="22">
        <v>0.24</v>
      </c>
      <c r="M38" s="21"/>
      <c r="N38" s="55"/>
      <c r="O38" s="55"/>
      <c r="P38" s="55"/>
      <c r="Q38" s="55"/>
    </row>
    <row r="39" s="82" customFormat="1" ht="48" customHeight="1" spans="1:17">
      <c r="A39" s="90" t="s">
        <v>17</v>
      </c>
      <c r="B39" s="21" t="s">
        <v>71</v>
      </c>
      <c r="C39" s="21" t="s">
        <v>74</v>
      </c>
      <c r="D39" s="22">
        <v>0.05</v>
      </c>
      <c r="E39" s="21">
        <v>2024</v>
      </c>
      <c r="F39" s="34">
        <v>45496</v>
      </c>
      <c r="G39" s="21">
        <v>2.36</v>
      </c>
      <c r="H39" s="21" t="s">
        <v>47</v>
      </c>
      <c r="I39" s="22">
        <v>0.097805</v>
      </c>
      <c r="J39" s="22">
        <v>0.09</v>
      </c>
      <c r="K39" s="22">
        <v>0.068767</v>
      </c>
      <c r="L39" s="22">
        <v>0.05</v>
      </c>
      <c r="M39" s="21"/>
      <c r="N39" s="55"/>
      <c r="O39" s="55"/>
      <c r="P39" s="55"/>
      <c r="Q39" s="55"/>
    </row>
    <row r="40" s="82" customFormat="1" ht="48" customHeight="1" spans="1:17">
      <c r="A40" s="90" t="s">
        <v>17</v>
      </c>
      <c r="B40" s="21" t="s">
        <v>71</v>
      </c>
      <c r="C40" s="21" t="s">
        <v>75</v>
      </c>
      <c r="D40" s="22">
        <v>0.16</v>
      </c>
      <c r="E40" s="21">
        <v>2024</v>
      </c>
      <c r="F40" s="34">
        <v>45496</v>
      </c>
      <c r="G40" s="21">
        <v>2.36</v>
      </c>
      <c r="H40" s="21" t="s">
        <v>47</v>
      </c>
      <c r="I40" s="22">
        <v>0.494033</v>
      </c>
      <c r="J40" s="22">
        <v>0.49</v>
      </c>
      <c r="K40" s="22">
        <v>0.301923</v>
      </c>
      <c r="L40" s="22">
        <v>0.16</v>
      </c>
      <c r="M40" s="21"/>
      <c r="N40" s="55"/>
      <c r="O40" s="55"/>
      <c r="P40" s="55"/>
      <c r="Q40" s="55"/>
    </row>
    <row r="41" s="82" customFormat="1" ht="48" customHeight="1" spans="1:17">
      <c r="A41" s="90" t="s">
        <v>17</v>
      </c>
      <c r="B41" s="21" t="s">
        <v>71</v>
      </c>
      <c r="C41" s="21" t="s">
        <v>76</v>
      </c>
      <c r="D41" s="22">
        <v>0.2</v>
      </c>
      <c r="E41" s="21">
        <v>2024</v>
      </c>
      <c r="F41" s="34">
        <v>45496</v>
      </c>
      <c r="G41" s="21">
        <v>2.36</v>
      </c>
      <c r="H41" s="21" t="s">
        <v>47</v>
      </c>
      <c r="I41" s="22">
        <v>0.53337</v>
      </c>
      <c r="J41" s="22">
        <v>0.52</v>
      </c>
      <c r="K41" s="22">
        <v>0.397557</v>
      </c>
      <c r="L41" s="22">
        <v>0.2</v>
      </c>
      <c r="M41" s="21"/>
      <c r="N41" s="55"/>
      <c r="O41" s="55"/>
      <c r="P41" s="55"/>
      <c r="Q41" s="55"/>
    </row>
    <row r="42" s="82" customFormat="1" ht="48" customHeight="1" spans="1:17">
      <c r="A42" s="90" t="s">
        <v>17</v>
      </c>
      <c r="B42" s="21" t="s">
        <v>71</v>
      </c>
      <c r="C42" s="21" t="s">
        <v>77</v>
      </c>
      <c r="D42" s="22">
        <v>0.155</v>
      </c>
      <c r="E42" s="21">
        <v>2024</v>
      </c>
      <c r="F42" s="34">
        <v>45496</v>
      </c>
      <c r="G42" s="21">
        <v>2.36</v>
      </c>
      <c r="H42" s="21" t="s">
        <v>47</v>
      </c>
      <c r="I42" s="22">
        <v>0.490623</v>
      </c>
      <c r="J42" s="22">
        <v>0.48</v>
      </c>
      <c r="K42" s="22">
        <v>0.306324</v>
      </c>
      <c r="L42" s="22">
        <v>0.155</v>
      </c>
      <c r="M42" s="21"/>
      <c r="N42" s="55"/>
      <c r="O42" s="55"/>
      <c r="P42" s="55"/>
      <c r="Q42" s="55"/>
    </row>
    <row r="43" s="82" customFormat="1" ht="48" customHeight="1" spans="1:17">
      <c r="A43" s="90" t="s">
        <v>17</v>
      </c>
      <c r="B43" s="21" t="s">
        <v>71</v>
      </c>
      <c r="C43" s="21" t="s">
        <v>78</v>
      </c>
      <c r="D43" s="22">
        <v>0.32</v>
      </c>
      <c r="E43" s="21">
        <v>2024</v>
      </c>
      <c r="F43" s="34">
        <v>45496</v>
      </c>
      <c r="G43" s="21">
        <v>2.36</v>
      </c>
      <c r="H43" s="21" t="s">
        <v>47</v>
      </c>
      <c r="I43" s="22">
        <v>0.841155</v>
      </c>
      <c r="J43" s="22">
        <v>0.82</v>
      </c>
      <c r="K43" s="22">
        <v>0.628208</v>
      </c>
      <c r="L43" s="22">
        <v>0.32</v>
      </c>
      <c r="M43" s="21"/>
      <c r="N43" s="55"/>
      <c r="O43" s="55"/>
      <c r="P43" s="55"/>
      <c r="Q43" s="55"/>
    </row>
    <row r="44" s="82" customFormat="1" ht="48" customHeight="1" spans="1:17">
      <c r="A44" s="90" t="s">
        <v>17</v>
      </c>
      <c r="B44" s="21" t="s">
        <v>71</v>
      </c>
      <c r="C44" s="21" t="s">
        <v>79</v>
      </c>
      <c r="D44" s="22">
        <v>0.245</v>
      </c>
      <c r="E44" s="21">
        <v>2024</v>
      </c>
      <c r="F44" s="34">
        <v>45496</v>
      </c>
      <c r="G44" s="21">
        <v>2.36</v>
      </c>
      <c r="H44" s="21" t="s">
        <v>47</v>
      </c>
      <c r="I44" s="22">
        <v>0.730265</v>
      </c>
      <c r="J44" s="22">
        <v>0.71</v>
      </c>
      <c r="K44" s="22">
        <v>0.503899</v>
      </c>
      <c r="L44" s="22">
        <v>0.245</v>
      </c>
      <c r="M44" s="21"/>
      <c r="N44" s="55"/>
      <c r="O44" s="55"/>
      <c r="P44" s="55"/>
      <c r="Q44" s="55"/>
    </row>
    <row r="45" s="82" customFormat="1" ht="48" customHeight="1" spans="1:17">
      <c r="A45" s="90" t="s">
        <v>17</v>
      </c>
      <c r="B45" s="21" t="s">
        <v>71</v>
      </c>
      <c r="C45" s="21" t="s">
        <v>80</v>
      </c>
      <c r="D45" s="22">
        <v>0.21</v>
      </c>
      <c r="E45" s="21">
        <v>2024</v>
      </c>
      <c r="F45" s="34">
        <v>45496</v>
      </c>
      <c r="G45" s="21">
        <v>2.36</v>
      </c>
      <c r="H45" s="21" t="s">
        <v>47</v>
      </c>
      <c r="I45" s="22">
        <v>0.632453</v>
      </c>
      <c r="J45" s="22">
        <v>0.62</v>
      </c>
      <c r="K45" s="22">
        <v>0.423468</v>
      </c>
      <c r="L45" s="22">
        <v>0.21</v>
      </c>
      <c r="M45" s="21"/>
      <c r="N45" s="55"/>
      <c r="O45" s="55"/>
      <c r="P45" s="55"/>
      <c r="Q45" s="55"/>
    </row>
    <row r="46" s="82" customFormat="1" ht="48" customHeight="1" spans="1:17">
      <c r="A46" s="90" t="s">
        <v>17</v>
      </c>
      <c r="B46" s="21" t="s">
        <v>71</v>
      </c>
      <c r="C46" s="21" t="s">
        <v>81</v>
      </c>
      <c r="D46" s="22">
        <v>0.27</v>
      </c>
      <c r="E46" s="21">
        <v>2024</v>
      </c>
      <c r="F46" s="34">
        <v>45496</v>
      </c>
      <c r="G46" s="21">
        <v>2.36</v>
      </c>
      <c r="H46" s="21" t="s">
        <v>47</v>
      </c>
      <c r="I46" s="22">
        <v>0.732</v>
      </c>
      <c r="J46" s="22">
        <v>0.71</v>
      </c>
      <c r="K46" s="22">
        <v>0.509566</v>
      </c>
      <c r="L46" s="22">
        <v>0.27</v>
      </c>
      <c r="M46" s="21"/>
      <c r="N46" s="55"/>
      <c r="O46" s="55"/>
      <c r="P46" s="55"/>
      <c r="Q46" s="55"/>
    </row>
    <row r="47" s="82" customFormat="1" ht="48" customHeight="1" spans="1:17">
      <c r="A47" s="90" t="s">
        <v>52</v>
      </c>
      <c r="B47" s="21" t="s">
        <v>71</v>
      </c>
      <c r="C47" s="21" t="s">
        <v>82</v>
      </c>
      <c r="D47" s="22">
        <v>0.17</v>
      </c>
      <c r="E47" s="21">
        <v>2024</v>
      </c>
      <c r="F47" s="34">
        <v>45496</v>
      </c>
      <c r="G47" s="21">
        <v>2.36</v>
      </c>
      <c r="H47" s="21" t="s">
        <v>47</v>
      </c>
      <c r="I47" s="22">
        <v>0.245</v>
      </c>
      <c r="J47" s="22">
        <v>0.245</v>
      </c>
      <c r="K47" s="22">
        <v>0.17</v>
      </c>
      <c r="L47" s="22">
        <v>0.17</v>
      </c>
      <c r="M47" s="21"/>
      <c r="N47" s="55"/>
      <c r="O47" s="55"/>
      <c r="P47" s="55"/>
      <c r="Q47" s="55"/>
    </row>
    <row r="48" s="82" customFormat="1" ht="48" customHeight="1" spans="1:17">
      <c r="A48" s="90" t="s">
        <v>83</v>
      </c>
      <c r="B48" s="21" t="s">
        <v>71</v>
      </c>
      <c r="C48" s="21" t="s">
        <v>84</v>
      </c>
      <c r="D48" s="22">
        <v>0.1</v>
      </c>
      <c r="E48" s="21">
        <v>2024</v>
      </c>
      <c r="F48" s="34">
        <v>45496</v>
      </c>
      <c r="G48" s="21">
        <v>2.36</v>
      </c>
      <c r="H48" s="21" t="s">
        <v>47</v>
      </c>
      <c r="I48" s="22">
        <v>0.123</v>
      </c>
      <c r="J48" s="22">
        <v>0.10897748</v>
      </c>
      <c r="K48" s="22">
        <v>0.1</v>
      </c>
      <c r="L48" s="22">
        <v>0.1</v>
      </c>
      <c r="M48" s="21"/>
      <c r="N48" s="55"/>
      <c r="O48" s="55"/>
      <c r="P48" s="55"/>
      <c r="Q48" s="55"/>
    </row>
    <row r="49" s="82" customFormat="1" ht="48" customHeight="1" spans="1:17">
      <c r="A49" s="90" t="s">
        <v>58</v>
      </c>
      <c r="B49" s="21" t="s">
        <v>71</v>
      </c>
      <c r="C49" s="21" t="s">
        <v>85</v>
      </c>
      <c r="D49" s="22">
        <v>0.1</v>
      </c>
      <c r="E49" s="21">
        <v>2024</v>
      </c>
      <c r="F49" s="34">
        <v>45496</v>
      </c>
      <c r="G49" s="21">
        <v>2.36</v>
      </c>
      <c r="H49" s="21" t="s">
        <v>47</v>
      </c>
      <c r="I49" s="22">
        <v>0.122</v>
      </c>
      <c r="J49" s="22">
        <v>0.1</v>
      </c>
      <c r="K49" s="22">
        <v>0.09875698</v>
      </c>
      <c r="L49" s="22">
        <v>0.09875698</v>
      </c>
      <c r="M49" s="21"/>
      <c r="N49" s="55"/>
      <c r="O49" s="55"/>
      <c r="P49" s="55"/>
      <c r="Q49" s="55"/>
    </row>
    <row r="50" s="82" customFormat="1" ht="48" customHeight="1" spans="1:17">
      <c r="A50" s="90" t="s">
        <v>86</v>
      </c>
      <c r="B50" s="21" t="s">
        <v>87</v>
      </c>
      <c r="C50" s="21" t="s">
        <v>88</v>
      </c>
      <c r="D50" s="22">
        <v>0.15</v>
      </c>
      <c r="E50" s="21">
        <v>2024</v>
      </c>
      <c r="F50" s="34">
        <v>45554</v>
      </c>
      <c r="G50" s="21">
        <v>1.98</v>
      </c>
      <c r="H50" s="21" t="s">
        <v>32</v>
      </c>
      <c r="I50" s="22">
        <v>0.354616</v>
      </c>
      <c r="J50" s="22">
        <v>0.320579</v>
      </c>
      <c r="K50" s="22">
        <v>0.164945</v>
      </c>
      <c r="L50" s="22">
        <v>0.15</v>
      </c>
      <c r="M50" s="21"/>
      <c r="N50" s="55"/>
      <c r="O50" s="55"/>
      <c r="P50" s="55"/>
      <c r="Q50" s="55"/>
    </row>
    <row r="51" s="82" customFormat="1" ht="48" customHeight="1" spans="1:17">
      <c r="A51" s="90" t="s">
        <v>17</v>
      </c>
      <c r="B51" s="21" t="s">
        <v>87</v>
      </c>
      <c r="C51" s="21" t="s">
        <v>89</v>
      </c>
      <c r="D51" s="22">
        <v>0.09</v>
      </c>
      <c r="E51" s="21">
        <v>2024</v>
      </c>
      <c r="F51" s="34">
        <v>45554</v>
      </c>
      <c r="G51" s="21">
        <v>1.98</v>
      </c>
      <c r="H51" s="21" t="s">
        <v>32</v>
      </c>
      <c r="I51" s="22">
        <v>0.12387</v>
      </c>
      <c r="J51" s="22">
        <v>0.0935</v>
      </c>
      <c r="K51" s="22">
        <v>0.09303761</v>
      </c>
      <c r="L51" s="22">
        <v>0.09</v>
      </c>
      <c r="M51" s="21"/>
      <c r="N51" s="55"/>
      <c r="O51" s="55"/>
      <c r="P51" s="55"/>
      <c r="Q51" s="55"/>
    </row>
    <row r="52" s="82" customFormat="1" ht="48" customHeight="1" spans="1:17">
      <c r="A52" s="90" t="s">
        <v>17</v>
      </c>
      <c r="B52" s="21" t="s">
        <v>87</v>
      </c>
      <c r="C52" s="21" t="s">
        <v>19</v>
      </c>
      <c r="D52" s="22">
        <v>0.08</v>
      </c>
      <c r="E52" s="21">
        <v>2024</v>
      </c>
      <c r="F52" s="34">
        <v>45554</v>
      </c>
      <c r="G52" s="21">
        <v>1.98</v>
      </c>
      <c r="H52" s="21" t="s">
        <v>32</v>
      </c>
      <c r="I52" s="92">
        <v>1.082415</v>
      </c>
      <c r="J52" s="22">
        <v>0.8</v>
      </c>
      <c r="K52" s="22">
        <v>0.81624</v>
      </c>
      <c r="L52" s="22">
        <v>0.42</v>
      </c>
      <c r="M52" s="21"/>
      <c r="N52" s="55"/>
      <c r="O52" s="55"/>
      <c r="P52" s="55"/>
      <c r="Q52" s="55"/>
    </row>
    <row r="53" s="82" customFormat="1" ht="48" customHeight="1" spans="1:17">
      <c r="A53" s="90" t="s">
        <v>17</v>
      </c>
      <c r="B53" s="21" t="s">
        <v>87</v>
      </c>
      <c r="C53" s="21" t="s">
        <v>90</v>
      </c>
      <c r="D53" s="22">
        <v>0.19</v>
      </c>
      <c r="E53" s="21">
        <v>2024</v>
      </c>
      <c r="F53" s="34">
        <v>45554</v>
      </c>
      <c r="G53" s="21">
        <v>1.98</v>
      </c>
      <c r="H53" s="21" t="s">
        <v>32</v>
      </c>
      <c r="I53" s="22">
        <v>1.7020704</v>
      </c>
      <c r="J53" s="22">
        <v>1.5</v>
      </c>
      <c r="K53" s="22">
        <v>1.05821564</v>
      </c>
      <c r="L53" s="22">
        <v>0.19</v>
      </c>
      <c r="M53" s="21"/>
      <c r="N53" s="55"/>
      <c r="O53" s="55"/>
      <c r="P53" s="55"/>
      <c r="Q53" s="55"/>
    </row>
    <row r="54" s="82" customFormat="1" ht="48" customHeight="1" spans="1:17">
      <c r="A54" s="90" t="s">
        <v>25</v>
      </c>
      <c r="B54" s="21" t="s">
        <v>87</v>
      </c>
      <c r="C54" s="21" t="s">
        <v>91</v>
      </c>
      <c r="D54" s="22">
        <v>0.12</v>
      </c>
      <c r="E54" s="21">
        <v>2024</v>
      </c>
      <c r="F54" s="34">
        <v>45554</v>
      </c>
      <c r="G54" s="21">
        <v>1.98</v>
      </c>
      <c r="H54" s="21" t="s">
        <v>32</v>
      </c>
      <c r="I54" s="22">
        <v>0.1992</v>
      </c>
      <c r="J54" s="22">
        <v>0.12</v>
      </c>
      <c r="K54" s="22">
        <v>0.1304</v>
      </c>
      <c r="L54" s="22">
        <v>0.12</v>
      </c>
      <c r="M54" s="21"/>
      <c r="N54" s="55"/>
      <c r="O54" s="55"/>
      <c r="P54" s="55"/>
      <c r="Q54" s="55"/>
    </row>
    <row r="55" s="82" customFormat="1" ht="48" customHeight="1" spans="1:17">
      <c r="A55" s="90" t="s">
        <v>25</v>
      </c>
      <c r="B55" s="21" t="s">
        <v>87</v>
      </c>
      <c r="C55" s="21" t="s">
        <v>48</v>
      </c>
      <c r="D55" s="22">
        <v>0.2</v>
      </c>
      <c r="E55" s="21">
        <v>2024</v>
      </c>
      <c r="F55" s="34">
        <v>45554</v>
      </c>
      <c r="G55" s="21">
        <v>1.98</v>
      </c>
      <c r="H55" s="21" t="s">
        <v>32</v>
      </c>
      <c r="I55" s="22">
        <v>2.8999</v>
      </c>
      <c r="J55" s="22">
        <v>0.9</v>
      </c>
      <c r="K55" s="22">
        <v>0.4989</v>
      </c>
      <c r="L55" s="22">
        <v>0.3</v>
      </c>
      <c r="M55" s="21"/>
      <c r="N55" s="55"/>
      <c r="O55" s="55"/>
      <c r="P55" s="55"/>
      <c r="Q55" s="55"/>
    </row>
    <row r="56" s="82" customFormat="1" ht="48" customHeight="1" spans="1:17">
      <c r="A56" s="90" t="s">
        <v>52</v>
      </c>
      <c r="B56" s="21" t="s">
        <v>87</v>
      </c>
      <c r="C56" s="21" t="s">
        <v>92</v>
      </c>
      <c r="D56" s="22">
        <v>0.28</v>
      </c>
      <c r="E56" s="21">
        <v>2024</v>
      </c>
      <c r="F56" s="34">
        <v>45554</v>
      </c>
      <c r="G56" s="21">
        <v>1.98</v>
      </c>
      <c r="H56" s="21" t="s">
        <v>32</v>
      </c>
      <c r="I56" s="22">
        <v>0.649538</v>
      </c>
      <c r="J56" s="22">
        <v>0.28</v>
      </c>
      <c r="K56" s="22">
        <v>0.1215</v>
      </c>
      <c r="L56" s="22">
        <v>0.1</v>
      </c>
      <c r="M56" s="21"/>
      <c r="N56" s="55"/>
      <c r="O56" s="55"/>
      <c r="P56" s="55"/>
      <c r="Q56" s="55"/>
    </row>
    <row r="57" s="55" customFormat="1" ht="48" customHeight="1" spans="1:13">
      <c r="A57" s="36" t="s">
        <v>93</v>
      </c>
      <c r="B57" s="21" t="s">
        <v>87</v>
      </c>
      <c r="C57" s="21" t="s">
        <v>94</v>
      </c>
      <c r="D57" s="22">
        <v>0.1</v>
      </c>
      <c r="E57" s="21">
        <v>2024</v>
      </c>
      <c r="F57" s="34">
        <v>45554</v>
      </c>
      <c r="G57" s="21">
        <v>1.98</v>
      </c>
      <c r="H57" s="21" t="s">
        <v>32</v>
      </c>
      <c r="I57" s="22">
        <v>1.422263</v>
      </c>
      <c r="J57" s="22">
        <v>0.1</v>
      </c>
      <c r="K57" s="22">
        <v>0.13</v>
      </c>
      <c r="L57" s="22">
        <v>0.1</v>
      </c>
      <c r="M57" s="21"/>
    </row>
    <row r="58" s="82" customFormat="1" ht="48" customHeight="1" spans="1:17">
      <c r="A58" s="90" t="s">
        <v>36</v>
      </c>
      <c r="B58" s="21" t="s">
        <v>95</v>
      </c>
      <c r="C58" s="21" t="s">
        <v>96</v>
      </c>
      <c r="D58" s="22">
        <v>0.028</v>
      </c>
      <c r="E58" s="21">
        <v>2024</v>
      </c>
      <c r="F58" s="34">
        <v>45636</v>
      </c>
      <c r="G58" s="21">
        <v>1.66</v>
      </c>
      <c r="H58" s="21" t="s">
        <v>55</v>
      </c>
      <c r="I58" s="22">
        <v>0.055049</v>
      </c>
      <c r="J58" s="22">
        <v>0.028</v>
      </c>
      <c r="K58" s="22">
        <v>0.055049</v>
      </c>
      <c r="L58" s="22">
        <v>0.028</v>
      </c>
      <c r="M58" s="21"/>
      <c r="N58" s="55"/>
      <c r="O58" s="55"/>
      <c r="P58" s="55"/>
      <c r="Q58" s="55"/>
    </row>
    <row r="59" s="83" customFormat="1" ht="14.25" spans="1:17">
      <c r="A59" s="91"/>
      <c r="B59" s="91"/>
      <c r="C59" s="91"/>
      <c r="D59" s="91"/>
      <c r="E59" s="91"/>
      <c r="F59" s="91"/>
      <c r="G59" s="91"/>
      <c r="H59" s="91"/>
      <c r="I59" s="96"/>
      <c r="J59" s="96"/>
      <c r="K59" s="96"/>
      <c r="L59" s="96"/>
      <c r="M59" s="97"/>
      <c r="N59" s="97"/>
      <c r="O59" s="97"/>
      <c r="P59" s="97"/>
      <c r="Q59" s="97"/>
    </row>
    <row r="60" s="83" customFormat="1" ht="14.25" spans="1:17">
      <c r="A60" s="91"/>
      <c r="B60" s="91"/>
      <c r="C60" s="91"/>
      <c r="D60" s="91"/>
      <c r="E60" s="91"/>
      <c r="F60" s="91"/>
      <c r="G60" s="91"/>
      <c r="H60" s="91"/>
      <c r="I60" s="96"/>
      <c r="J60" s="96"/>
      <c r="K60" s="96"/>
      <c r="L60" s="96"/>
      <c r="M60" s="97"/>
      <c r="N60" s="97"/>
      <c r="O60" s="97"/>
      <c r="P60" s="97"/>
      <c r="Q60" s="97"/>
    </row>
    <row r="61" s="83" customFormat="1" ht="14.25" spans="1:17">
      <c r="A61" s="91"/>
      <c r="B61" s="91"/>
      <c r="C61" s="91"/>
      <c r="D61" s="91"/>
      <c r="E61" s="91"/>
      <c r="F61" s="91"/>
      <c r="G61" s="91"/>
      <c r="H61" s="91"/>
      <c r="I61" s="96"/>
      <c r="J61" s="96"/>
      <c r="K61" s="96"/>
      <c r="L61" s="96"/>
      <c r="M61" s="97"/>
      <c r="N61" s="97"/>
      <c r="O61" s="97"/>
      <c r="P61" s="97"/>
      <c r="Q61" s="97"/>
    </row>
    <row r="62" s="83" customFormat="1" ht="14.25" spans="1:17">
      <c r="A62" s="91"/>
      <c r="B62" s="91"/>
      <c r="C62" s="91"/>
      <c r="D62" s="91"/>
      <c r="E62" s="91"/>
      <c r="F62" s="91"/>
      <c r="G62" s="91"/>
      <c r="H62" s="91"/>
      <c r="I62" s="96"/>
      <c r="J62" s="96"/>
      <c r="K62" s="96"/>
      <c r="L62" s="96"/>
      <c r="M62" s="97"/>
      <c r="N62" s="97"/>
      <c r="O62" s="97"/>
      <c r="P62" s="97"/>
      <c r="Q62" s="97"/>
    </row>
    <row r="63" s="83" customFormat="1" ht="14.25" spans="1:17">
      <c r="A63" s="91"/>
      <c r="B63" s="91"/>
      <c r="C63" s="91"/>
      <c r="D63" s="91"/>
      <c r="E63" s="91"/>
      <c r="F63" s="91"/>
      <c r="G63" s="91"/>
      <c r="H63" s="91"/>
      <c r="I63" s="96"/>
      <c r="J63" s="96"/>
      <c r="K63" s="96"/>
      <c r="L63" s="96"/>
      <c r="M63" s="97"/>
      <c r="N63" s="97"/>
      <c r="O63" s="97"/>
      <c r="P63" s="97"/>
      <c r="Q63" s="97"/>
    </row>
    <row r="64" s="83" customFormat="1" ht="14.25" spans="1:17">
      <c r="A64" s="91"/>
      <c r="B64" s="91"/>
      <c r="C64" s="91"/>
      <c r="D64" s="91"/>
      <c r="E64" s="91"/>
      <c r="F64" s="91"/>
      <c r="G64" s="91"/>
      <c r="H64" s="91"/>
      <c r="I64" s="96"/>
      <c r="J64" s="96"/>
      <c r="K64" s="96"/>
      <c r="L64" s="96"/>
      <c r="M64" s="97"/>
      <c r="N64" s="97"/>
      <c r="O64" s="97"/>
      <c r="P64" s="97"/>
      <c r="Q64" s="97"/>
    </row>
    <row r="65" s="83" customFormat="1" ht="14.25" spans="1:17">
      <c r="A65" s="91"/>
      <c r="B65" s="91"/>
      <c r="C65" s="91"/>
      <c r="D65" s="91"/>
      <c r="E65" s="91"/>
      <c r="F65" s="91"/>
      <c r="G65" s="91"/>
      <c r="H65" s="91"/>
      <c r="I65" s="96"/>
      <c r="J65" s="96"/>
      <c r="K65" s="96"/>
      <c r="L65" s="96"/>
      <c r="M65" s="97"/>
      <c r="N65" s="97"/>
      <c r="O65" s="97"/>
      <c r="P65" s="97"/>
      <c r="Q65" s="97"/>
    </row>
    <row r="66" s="83" customFormat="1" ht="14.25" spans="1:17">
      <c r="A66" s="91"/>
      <c r="B66" s="91"/>
      <c r="C66" s="91"/>
      <c r="D66" s="91"/>
      <c r="E66" s="91"/>
      <c r="F66" s="91"/>
      <c r="G66" s="91"/>
      <c r="H66" s="91"/>
      <c r="I66" s="96"/>
      <c r="J66" s="96"/>
      <c r="K66" s="96"/>
      <c r="L66" s="96"/>
      <c r="M66" s="97"/>
      <c r="N66" s="97"/>
      <c r="O66" s="97"/>
      <c r="P66" s="97"/>
      <c r="Q66" s="97"/>
    </row>
    <row r="67" s="83" customFormat="1" ht="14.25" spans="1:17">
      <c r="A67" s="91"/>
      <c r="B67" s="91"/>
      <c r="C67" s="91"/>
      <c r="D67" s="91"/>
      <c r="E67" s="91"/>
      <c r="F67" s="91"/>
      <c r="G67" s="91"/>
      <c r="H67" s="91"/>
      <c r="I67" s="96"/>
      <c r="J67" s="96"/>
      <c r="K67" s="96"/>
      <c r="L67" s="96"/>
      <c r="M67" s="97"/>
      <c r="N67" s="97"/>
      <c r="O67" s="97"/>
      <c r="P67" s="97"/>
      <c r="Q67" s="97"/>
    </row>
    <row r="68" s="83" customFormat="1" ht="14.25" spans="1:17">
      <c r="A68" s="91"/>
      <c r="B68" s="91"/>
      <c r="C68" s="91"/>
      <c r="D68" s="91"/>
      <c r="E68" s="91"/>
      <c r="F68" s="91"/>
      <c r="G68" s="91"/>
      <c r="H68" s="91"/>
      <c r="I68" s="96"/>
      <c r="J68" s="96"/>
      <c r="K68" s="96"/>
      <c r="L68" s="96"/>
      <c r="M68" s="97"/>
      <c r="N68" s="97"/>
      <c r="O68" s="97"/>
      <c r="P68" s="97"/>
      <c r="Q68" s="97"/>
    </row>
    <row r="69" s="83" customFormat="1" ht="14.25" spans="1:17">
      <c r="A69" s="91"/>
      <c r="B69" s="91"/>
      <c r="C69" s="91"/>
      <c r="D69" s="91"/>
      <c r="E69" s="91"/>
      <c r="F69" s="91"/>
      <c r="G69" s="91"/>
      <c r="H69" s="91"/>
      <c r="I69" s="96"/>
      <c r="J69" s="96"/>
      <c r="K69" s="96"/>
      <c r="L69" s="96"/>
      <c r="M69" s="97"/>
      <c r="N69" s="97"/>
      <c r="O69" s="97"/>
      <c r="P69" s="97"/>
      <c r="Q69" s="97"/>
    </row>
    <row r="70" s="83" customFormat="1" ht="14.25" spans="1:17">
      <c r="A70" s="91"/>
      <c r="B70" s="91"/>
      <c r="C70" s="91"/>
      <c r="D70" s="91"/>
      <c r="E70" s="91"/>
      <c r="F70" s="91"/>
      <c r="G70" s="91"/>
      <c r="H70" s="91"/>
      <c r="I70" s="96"/>
      <c r="J70" s="96"/>
      <c r="K70" s="96"/>
      <c r="L70" s="96"/>
      <c r="M70" s="97"/>
      <c r="N70" s="97"/>
      <c r="O70" s="97"/>
      <c r="P70" s="97"/>
      <c r="Q70" s="97"/>
    </row>
    <row r="71" s="83" customFormat="1" ht="14.25" spans="1:17">
      <c r="A71" s="91"/>
      <c r="B71" s="91"/>
      <c r="C71" s="91"/>
      <c r="D71" s="91"/>
      <c r="E71" s="91"/>
      <c r="F71" s="91"/>
      <c r="G71" s="91"/>
      <c r="H71" s="91"/>
      <c r="I71" s="96"/>
      <c r="J71" s="96"/>
      <c r="K71" s="96"/>
      <c r="L71" s="96"/>
      <c r="M71" s="97"/>
      <c r="N71" s="97"/>
      <c r="O71" s="97"/>
      <c r="P71" s="97"/>
      <c r="Q71" s="97"/>
    </row>
    <row r="72" s="83" customFormat="1" ht="14.25" spans="1:17">
      <c r="A72" s="91"/>
      <c r="B72" s="91"/>
      <c r="C72" s="91"/>
      <c r="D72" s="91"/>
      <c r="E72" s="91"/>
      <c r="F72" s="91"/>
      <c r="G72" s="91"/>
      <c r="H72" s="91"/>
      <c r="I72" s="96"/>
      <c r="J72" s="96"/>
      <c r="K72" s="96"/>
      <c r="L72" s="96"/>
      <c r="M72" s="97"/>
      <c r="N72" s="97"/>
      <c r="O72" s="97"/>
      <c r="P72" s="97"/>
      <c r="Q72" s="97"/>
    </row>
    <row r="73" s="83" customFormat="1" ht="14.25" spans="1:17">
      <c r="A73" s="91"/>
      <c r="B73" s="91"/>
      <c r="C73" s="91"/>
      <c r="D73" s="91"/>
      <c r="E73" s="91"/>
      <c r="F73" s="91"/>
      <c r="G73" s="91"/>
      <c r="H73" s="91"/>
      <c r="I73" s="96"/>
      <c r="J73" s="96"/>
      <c r="K73" s="96"/>
      <c r="L73" s="96"/>
      <c r="M73" s="97"/>
      <c r="N73" s="97"/>
      <c r="O73" s="97"/>
      <c r="P73" s="97"/>
      <c r="Q73" s="97"/>
    </row>
    <row r="74" s="83" customFormat="1" ht="14.25" spans="1:17">
      <c r="A74" s="91"/>
      <c r="B74" s="91"/>
      <c r="C74" s="91"/>
      <c r="D74" s="91"/>
      <c r="E74" s="91"/>
      <c r="F74" s="91"/>
      <c r="G74" s="91"/>
      <c r="H74" s="91"/>
      <c r="I74" s="96"/>
      <c r="J74" s="96"/>
      <c r="K74" s="96"/>
      <c r="L74" s="96"/>
      <c r="M74" s="97"/>
      <c r="N74" s="97"/>
      <c r="O74" s="97"/>
      <c r="P74" s="97"/>
      <c r="Q74" s="97"/>
    </row>
    <row r="75" s="83" customFormat="1" ht="14.25" spans="1:17">
      <c r="A75" s="91"/>
      <c r="B75" s="91"/>
      <c r="C75" s="91"/>
      <c r="D75" s="91"/>
      <c r="E75" s="91"/>
      <c r="F75" s="91"/>
      <c r="G75" s="91"/>
      <c r="H75" s="91"/>
      <c r="I75" s="96"/>
      <c r="J75" s="96"/>
      <c r="K75" s="96"/>
      <c r="L75" s="96"/>
      <c r="M75" s="97"/>
      <c r="N75" s="97"/>
      <c r="O75" s="97"/>
      <c r="P75" s="97"/>
      <c r="Q75" s="97"/>
    </row>
    <row r="76" s="83" customFormat="1" ht="14.25" spans="1:17">
      <c r="A76" s="91"/>
      <c r="B76" s="91"/>
      <c r="C76" s="91"/>
      <c r="D76" s="91"/>
      <c r="E76" s="91"/>
      <c r="F76" s="91"/>
      <c r="G76" s="91"/>
      <c r="H76" s="91"/>
      <c r="I76" s="96"/>
      <c r="J76" s="96"/>
      <c r="K76" s="96"/>
      <c r="L76" s="96"/>
      <c r="M76" s="97"/>
      <c r="N76" s="97"/>
      <c r="O76" s="97"/>
      <c r="P76" s="97"/>
      <c r="Q76" s="97"/>
    </row>
    <row r="77" s="83" customFormat="1" ht="14.25" spans="1:17">
      <c r="A77" s="91"/>
      <c r="B77" s="91"/>
      <c r="C77" s="91"/>
      <c r="D77" s="91"/>
      <c r="E77" s="91"/>
      <c r="F77" s="91"/>
      <c r="G77" s="91"/>
      <c r="H77" s="91"/>
      <c r="I77" s="96"/>
      <c r="J77" s="96"/>
      <c r="K77" s="96"/>
      <c r="L77" s="96"/>
      <c r="M77" s="97"/>
      <c r="N77" s="97"/>
      <c r="O77" s="97"/>
      <c r="P77" s="97"/>
      <c r="Q77" s="97"/>
    </row>
    <row r="78" s="83" customFormat="1" ht="14.25" spans="1:17">
      <c r="A78" s="91"/>
      <c r="B78" s="91"/>
      <c r="C78" s="91"/>
      <c r="D78" s="91"/>
      <c r="E78" s="91"/>
      <c r="F78" s="91"/>
      <c r="G78" s="91"/>
      <c r="H78" s="91"/>
      <c r="I78" s="96"/>
      <c r="J78" s="96"/>
      <c r="K78" s="96"/>
      <c r="L78" s="96"/>
      <c r="M78" s="97"/>
      <c r="N78" s="97"/>
      <c r="O78" s="97"/>
      <c r="P78" s="97"/>
      <c r="Q78" s="97"/>
    </row>
    <row r="79" s="83" customFormat="1" ht="14.25" spans="1:17">
      <c r="A79" s="91"/>
      <c r="B79" s="91"/>
      <c r="C79" s="91"/>
      <c r="D79" s="91"/>
      <c r="E79" s="91"/>
      <c r="F79" s="91"/>
      <c r="G79" s="91"/>
      <c r="H79" s="91"/>
      <c r="I79" s="96"/>
      <c r="J79" s="96"/>
      <c r="K79" s="96"/>
      <c r="L79" s="96"/>
      <c r="M79" s="97"/>
      <c r="N79" s="97"/>
      <c r="O79" s="97"/>
      <c r="P79" s="97"/>
      <c r="Q79" s="97"/>
    </row>
    <row r="80" s="83" customFormat="1" ht="14.25" spans="1:17">
      <c r="A80" s="91"/>
      <c r="B80" s="91"/>
      <c r="C80" s="91"/>
      <c r="D80" s="91"/>
      <c r="E80" s="91"/>
      <c r="F80" s="91"/>
      <c r="G80" s="91"/>
      <c r="H80" s="91"/>
      <c r="I80" s="96"/>
      <c r="J80" s="96"/>
      <c r="K80" s="96"/>
      <c r="L80" s="96"/>
      <c r="M80" s="97"/>
      <c r="N80" s="97"/>
      <c r="O80" s="97"/>
      <c r="P80" s="97"/>
      <c r="Q80" s="97"/>
    </row>
    <row r="81" s="83" customFormat="1" ht="14.25" spans="1:17">
      <c r="A81" s="91"/>
      <c r="B81" s="91"/>
      <c r="C81" s="91"/>
      <c r="D81" s="91"/>
      <c r="E81" s="91"/>
      <c r="F81" s="91"/>
      <c r="G81" s="91"/>
      <c r="H81" s="91"/>
      <c r="I81" s="96"/>
      <c r="J81" s="96"/>
      <c r="K81" s="96"/>
      <c r="L81" s="96"/>
      <c r="M81" s="97"/>
      <c r="N81" s="97"/>
      <c r="O81" s="97"/>
      <c r="P81" s="97"/>
      <c r="Q81" s="97"/>
    </row>
    <row r="82" s="83" customFormat="1" ht="14.25" spans="1:17">
      <c r="A82" s="91"/>
      <c r="B82" s="91"/>
      <c r="C82" s="91"/>
      <c r="D82" s="91"/>
      <c r="E82" s="91"/>
      <c r="F82" s="91"/>
      <c r="G82" s="91"/>
      <c r="H82" s="91"/>
      <c r="I82" s="96"/>
      <c r="J82" s="96"/>
      <c r="K82" s="96"/>
      <c r="L82" s="96"/>
      <c r="M82" s="97"/>
      <c r="N82" s="97"/>
      <c r="O82" s="97"/>
      <c r="P82" s="97"/>
      <c r="Q82" s="97"/>
    </row>
    <row r="83" s="83" customFormat="1" ht="14.25" spans="1:17">
      <c r="A83" s="91"/>
      <c r="B83" s="91"/>
      <c r="C83" s="91"/>
      <c r="D83" s="91"/>
      <c r="E83" s="91"/>
      <c r="F83" s="91"/>
      <c r="G83" s="91"/>
      <c r="H83" s="91"/>
      <c r="I83" s="96"/>
      <c r="J83" s="96"/>
      <c r="K83" s="96"/>
      <c r="L83" s="96"/>
      <c r="M83" s="97"/>
      <c r="N83" s="97"/>
      <c r="O83" s="97"/>
      <c r="P83" s="97"/>
      <c r="Q83" s="97"/>
    </row>
    <row r="84" s="83" customFormat="1" ht="14.25" spans="1:17">
      <c r="A84" s="91"/>
      <c r="B84" s="91"/>
      <c r="C84" s="91"/>
      <c r="D84" s="91"/>
      <c r="E84" s="91"/>
      <c r="F84" s="91"/>
      <c r="G84" s="91"/>
      <c r="H84" s="91"/>
      <c r="I84" s="96"/>
      <c r="J84" s="96"/>
      <c r="K84" s="96"/>
      <c r="L84" s="96"/>
      <c r="M84" s="97"/>
      <c r="N84" s="97"/>
      <c r="O84" s="97"/>
      <c r="P84" s="97"/>
      <c r="Q84" s="97"/>
    </row>
    <row r="85" s="83" customFormat="1" ht="14.25" spans="1:17">
      <c r="A85" s="91"/>
      <c r="B85" s="91"/>
      <c r="C85" s="91"/>
      <c r="D85" s="91"/>
      <c r="E85" s="91"/>
      <c r="F85" s="91"/>
      <c r="G85" s="91"/>
      <c r="H85" s="91"/>
      <c r="I85" s="96"/>
      <c r="J85" s="96"/>
      <c r="K85" s="96"/>
      <c r="L85" s="96"/>
      <c r="M85" s="97"/>
      <c r="N85" s="97"/>
      <c r="O85" s="97"/>
      <c r="P85" s="97"/>
      <c r="Q85" s="97"/>
    </row>
    <row r="86" s="83" customFormat="1" ht="14.25" spans="1:17">
      <c r="A86" s="91"/>
      <c r="B86" s="91"/>
      <c r="C86" s="91"/>
      <c r="D86" s="91"/>
      <c r="E86" s="91"/>
      <c r="F86" s="91"/>
      <c r="G86" s="91"/>
      <c r="H86" s="91"/>
      <c r="I86" s="96"/>
      <c r="J86" s="96"/>
      <c r="K86" s="96"/>
      <c r="L86" s="96"/>
      <c r="M86" s="97"/>
      <c r="N86" s="97"/>
      <c r="O86" s="97"/>
      <c r="P86" s="97"/>
      <c r="Q86" s="97"/>
    </row>
    <row r="87" s="83" customFormat="1" ht="14.25" spans="1:17">
      <c r="A87" s="91"/>
      <c r="B87" s="91"/>
      <c r="C87" s="91"/>
      <c r="D87" s="91"/>
      <c r="E87" s="91"/>
      <c r="F87" s="91"/>
      <c r="G87" s="91"/>
      <c r="H87" s="91"/>
      <c r="I87" s="96"/>
      <c r="J87" s="96"/>
      <c r="K87" s="96"/>
      <c r="L87" s="96"/>
      <c r="M87" s="97"/>
      <c r="N87" s="97"/>
      <c r="O87" s="97"/>
      <c r="P87" s="97"/>
      <c r="Q87" s="97"/>
    </row>
    <row r="88" s="83" customFormat="1" ht="14.25" spans="1:17">
      <c r="A88" s="91"/>
      <c r="B88" s="91"/>
      <c r="C88" s="91"/>
      <c r="D88" s="91"/>
      <c r="E88" s="91"/>
      <c r="F88" s="91"/>
      <c r="G88" s="91"/>
      <c r="H88" s="91"/>
      <c r="I88" s="96"/>
      <c r="J88" s="96"/>
      <c r="K88" s="96"/>
      <c r="L88" s="96"/>
      <c r="M88" s="97"/>
      <c r="N88" s="97"/>
      <c r="O88" s="97"/>
      <c r="P88" s="97"/>
      <c r="Q88" s="97"/>
    </row>
    <row r="89" s="83" customFormat="1" ht="14.25" spans="1:17">
      <c r="A89" s="91"/>
      <c r="B89" s="91"/>
      <c r="C89" s="91"/>
      <c r="D89" s="91"/>
      <c r="E89" s="91"/>
      <c r="F89" s="91"/>
      <c r="G89" s="91"/>
      <c r="H89" s="91"/>
      <c r="I89" s="96"/>
      <c r="J89" s="96"/>
      <c r="K89" s="96"/>
      <c r="L89" s="96"/>
      <c r="M89" s="97"/>
      <c r="N89" s="97"/>
      <c r="O89" s="97"/>
      <c r="P89" s="97"/>
      <c r="Q89" s="97"/>
    </row>
    <row r="90" s="83" customFormat="1" ht="14.25" spans="1:17">
      <c r="A90" s="91"/>
      <c r="B90" s="91"/>
      <c r="C90" s="91"/>
      <c r="D90" s="91"/>
      <c r="E90" s="91"/>
      <c r="F90" s="91"/>
      <c r="G90" s="91"/>
      <c r="H90" s="91"/>
      <c r="I90" s="96"/>
      <c r="J90" s="96"/>
      <c r="K90" s="96"/>
      <c r="L90" s="96"/>
      <c r="M90" s="97"/>
      <c r="N90" s="97"/>
      <c r="O90" s="97"/>
      <c r="P90" s="97"/>
      <c r="Q90" s="97"/>
    </row>
    <row r="91" s="83" customFormat="1" ht="14.25" spans="1:17">
      <c r="A91" s="91"/>
      <c r="B91" s="91"/>
      <c r="C91" s="91"/>
      <c r="D91" s="91"/>
      <c r="E91" s="91"/>
      <c r="F91" s="91"/>
      <c r="G91" s="91"/>
      <c r="H91" s="91"/>
      <c r="I91" s="96"/>
      <c r="J91" s="96"/>
      <c r="K91" s="96"/>
      <c r="L91" s="96"/>
      <c r="M91" s="97"/>
      <c r="N91" s="97"/>
      <c r="O91" s="97"/>
      <c r="P91" s="97"/>
      <c r="Q91" s="97"/>
    </row>
    <row r="92" s="83" customFormat="1" ht="14.25" spans="1:17">
      <c r="A92" s="91"/>
      <c r="B92" s="91"/>
      <c r="C92" s="91"/>
      <c r="D92" s="91"/>
      <c r="E92" s="91"/>
      <c r="F92" s="91"/>
      <c r="G92" s="91"/>
      <c r="H92" s="91"/>
      <c r="I92" s="96"/>
      <c r="J92" s="96"/>
      <c r="K92" s="96"/>
      <c r="L92" s="96"/>
      <c r="M92" s="97"/>
      <c r="N92" s="97"/>
      <c r="O92" s="97"/>
      <c r="P92" s="97"/>
      <c r="Q92" s="97"/>
    </row>
    <row r="93" s="83" customFormat="1" ht="14.25" spans="1:17">
      <c r="A93" s="91"/>
      <c r="B93" s="91"/>
      <c r="C93" s="91"/>
      <c r="D93" s="91"/>
      <c r="E93" s="91"/>
      <c r="F93" s="91"/>
      <c r="G93" s="91"/>
      <c r="H93" s="91"/>
      <c r="I93" s="96"/>
      <c r="J93" s="96"/>
      <c r="K93" s="96"/>
      <c r="L93" s="96"/>
      <c r="M93" s="97"/>
      <c r="N93" s="97"/>
      <c r="O93" s="97"/>
      <c r="P93" s="97"/>
      <c r="Q93" s="97"/>
    </row>
    <row r="94" s="83" customFormat="1" ht="14.25" spans="1:17">
      <c r="A94" s="91"/>
      <c r="B94" s="91"/>
      <c r="C94" s="91"/>
      <c r="D94" s="91"/>
      <c r="E94" s="91"/>
      <c r="F94" s="91"/>
      <c r="G94" s="91"/>
      <c r="H94" s="91"/>
      <c r="I94" s="96"/>
      <c r="J94" s="96"/>
      <c r="K94" s="96"/>
      <c r="L94" s="96"/>
      <c r="M94" s="97"/>
      <c r="N94" s="97"/>
      <c r="O94" s="97"/>
      <c r="P94" s="97"/>
      <c r="Q94" s="97"/>
    </row>
    <row r="95" s="83" customFormat="1" ht="14.25" spans="1:17">
      <c r="A95" s="91"/>
      <c r="B95" s="91"/>
      <c r="C95" s="91"/>
      <c r="D95" s="91"/>
      <c r="E95" s="91"/>
      <c r="F95" s="91"/>
      <c r="G95" s="91"/>
      <c r="H95" s="91"/>
      <c r="I95" s="96"/>
      <c r="J95" s="96"/>
      <c r="K95" s="96"/>
      <c r="L95" s="96"/>
      <c r="M95" s="97"/>
      <c r="N95" s="97"/>
      <c r="O95" s="97"/>
      <c r="P95" s="97"/>
      <c r="Q95" s="97"/>
    </row>
    <row r="96" s="83" customFormat="1" ht="14.25" spans="1:17">
      <c r="A96" s="91"/>
      <c r="B96" s="91"/>
      <c r="C96" s="91"/>
      <c r="D96" s="91"/>
      <c r="E96" s="91"/>
      <c r="F96" s="91"/>
      <c r="G96" s="91"/>
      <c r="H96" s="91"/>
      <c r="I96" s="96"/>
      <c r="J96" s="96"/>
      <c r="K96" s="96"/>
      <c r="L96" s="96"/>
      <c r="M96" s="97"/>
      <c r="N96" s="97"/>
      <c r="O96" s="97"/>
      <c r="P96" s="97"/>
      <c r="Q96" s="97"/>
    </row>
    <row r="97" s="83" customFormat="1" ht="14.25" spans="1:17">
      <c r="A97" s="91"/>
      <c r="B97" s="91"/>
      <c r="C97" s="91"/>
      <c r="D97" s="91"/>
      <c r="E97" s="91"/>
      <c r="F97" s="91"/>
      <c r="G97" s="91"/>
      <c r="H97" s="91"/>
      <c r="I97" s="96"/>
      <c r="J97" s="96"/>
      <c r="K97" s="96"/>
      <c r="L97" s="96"/>
      <c r="M97" s="97"/>
      <c r="N97" s="97"/>
      <c r="O97" s="97"/>
      <c r="P97" s="97"/>
      <c r="Q97" s="97"/>
    </row>
    <row r="98" s="83" customFormat="1" ht="14.25" spans="1:17">
      <c r="A98" s="91"/>
      <c r="B98" s="91"/>
      <c r="C98" s="91"/>
      <c r="D98" s="91"/>
      <c r="E98" s="91"/>
      <c r="F98" s="91"/>
      <c r="G98" s="91"/>
      <c r="H98" s="91"/>
      <c r="I98" s="96"/>
      <c r="J98" s="96"/>
      <c r="K98" s="96"/>
      <c r="L98" s="96"/>
      <c r="M98" s="97"/>
      <c r="N98" s="97"/>
      <c r="O98" s="97"/>
      <c r="P98" s="97"/>
      <c r="Q98" s="97"/>
    </row>
    <row r="99" s="83" customFormat="1" ht="14.25" spans="1:17">
      <c r="A99" s="91"/>
      <c r="B99" s="91"/>
      <c r="C99" s="91"/>
      <c r="D99" s="91"/>
      <c r="E99" s="91"/>
      <c r="F99" s="91"/>
      <c r="G99" s="91"/>
      <c r="H99" s="91"/>
      <c r="I99" s="96"/>
      <c r="J99" s="96"/>
      <c r="K99" s="96"/>
      <c r="L99" s="96"/>
      <c r="M99" s="97"/>
      <c r="N99" s="97"/>
      <c r="O99" s="97"/>
      <c r="P99" s="97"/>
      <c r="Q99" s="97"/>
    </row>
    <row r="100" s="83" customFormat="1" ht="14.25" spans="1:17">
      <c r="A100" s="91"/>
      <c r="B100" s="91"/>
      <c r="C100" s="91"/>
      <c r="D100" s="91"/>
      <c r="E100" s="91"/>
      <c r="F100" s="91"/>
      <c r="G100" s="91"/>
      <c r="H100" s="91"/>
      <c r="I100" s="96"/>
      <c r="J100" s="96"/>
      <c r="K100" s="96"/>
      <c r="L100" s="96"/>
      <c r="M100" s="97"/>
      <c r="N100" s="97"/>
      <c r="O100" s="97"/>
      <c r="P100" s="97"/>
      <c r="Q100" s="97"/>
    </row>
    <row r="101" s="83" customFormat="1" ht="14.25" spans="1:17">
      <c r="A101" s="91"/>
      <c r="B101" s="91"/>
      <c r="C101" s="91"/>
      <c r="D101" s="91"/>
      <c r="E101" s="91"/>
      <c r="F101" s="91"/>
      <c r="G101" s="91"/>
      <c r="H101" s="91"/>
      <c r="I101" s="96"/>
      <c r="J101" s="96"/>
      <c r="K101" s="96"/>
      <c r="L101" s="96"/>
      <c r="M101" s="97"/>
      <c r="N101" s="97"/>
      <c r="O101" s="97"/>
      <c r="P101" s="97"/>
      <c r="Q101" s="97"/>
    </row>
    <row r="102" s="83" customFormat="1" ht="14.25" spans="1:17">
      <c r="A102" s="91"/>
      <c r="B102" s="91"/>
      <c r="C102" s="91"/>
      <c r="D102" s="91"/>
      <c r="E102" s="91"/>
      <c r="F102" s="91"/>
      <c r="G102" s="91"/>
      <c r="H102" s="91"/>
      <c r="I102" s="96"/>
      <c r="J102" s="96"/>
      <c r="K102" s="96"/>
      <c r="L102" s="96"/>
      <c r="M102" s="97"/>
      <c r="N102" s="97"/>
      <c r="O102" s="97"/>
      <c r="P102" s="97"/>
      <c r="Q102" s="97"/>
    </row>
    <row r="103" s="83" customFormat="1" ht="14.25" spans="1:17">
      <c r="A103" s="91"/>
      <c r="B103" s="91"/>
      <c r="C103" s="91"/>
      <c r="D103" s="91"/>
      <c r="E103" s="91"/>
      <c r="F103" s="91"/>
      <c r="G103" s="91"/>
      <c r="H103" s="91"/>
      <c r="I103" s="96"/>
      <c r="J103" s="96"/>
      <c r="K103" s="96"/>
      <c r="L103" s="96"/>
      <c r="M103" s="97"/>
      <c r="N103" s="97"/>
      <c r="O103" s="97"/>
      <c r="P103" s="97"/>
      <c r="Q103" s="97"/>
    </row>
    <row r="104" s="83" customFormat="1" ht="14.25" spans="1:17">
      <c r="A104" s="91"/>
      <c r="B104" s="91"/>
      <c r="C104" s="91"/>
      <c r="D104" s="91"/>
      <c r="E104" s="91"/>
      <c r="F104" s="91"/>
      <c r="G104" s="91"/>
      <c r="H104" s="91"/>
      <c r="I104" s="96"/>
      <c r="J104" s="96"/>
      <c r="K104" s="96"/>
      <c r="L104" s="96"/>
      <c r="M104" s="97"/>
      <c r="N104" s="97"/>
      <c r="O104" s="97"/>
      <c r="P104" s="97"/>
      <c r="Q104" s="97"/>
    </row>
    <row r="105" s="83" customFormat="1" ht="14.25" spans="1:17">
      <c r="A105" s="91"/>
      <c r="B105" s="91"/>
      <c r="C105" s="91"/>
      <c r="D105" s="91"/>
      <c r="E105" s="91"/>
      <c r="F105" s="91"/>
      <c r="G105" s="91"/>
      <c r="H105" s="91"/>
      <c r="I105" s="96"/>
      <c r="J105" s="96"/>
      <c r="K105" s="96"/>
      <c r="L105" s="96"/>
      <c r="M105" s="97"/>
      <c r="N105" s="97"/>
      <c r="O105" s="97"/>
      <c r="P105" s="97"/>
      <c r="Q105" s="97"/>
    </row>
    <row r="106" s="83" customFormat="1" ht="14.25" spans="1:17">
      <c r="A106" s="91"/>
      <c r="B106" s="91"/>
      <c r="C106" s="91"/>
      <c r="D106" s="91"/>
      <c r="E106" s="91"/>
      <c r="F106" s="91"/>
      <c r="G106" s="91"/>
      <c r="H106" s="91"/>
      <c r="I106" s="96"/>
      <c r="J106" s="96"/>
      <c r="K106" s="96"/>
      <c r="L106" s="96"/>
      <c r="M106" s="97"/>
      <c r="N106" s="97"/>
      <c r="O106" s="97"/>
      <c r="P106" s="97"/>
      <c r="Q106" s="97"/>
    </row>
    <row r="107" s="83" customFormat="1" ht="14.25" spans="1:17">
      <c r="A107" s="91"/>
      <c r="B107" s="91"/>
      <c r="C107" s="91"/>
      <c r="D107" s="91"/>
      <c r="E107" s="91"/>
      <c r="F107" s="91"/>
      <c r="G107" s="91"/>
      <c r="H107" s="91"/>
      <c r="I107" s="96"/>
      <c r="J107" s="96"/>
      <c r="K107" s="96"/>
      <c r="L107" s="96"/>
      <c r="M107" s="97"/>
      <c r="N107" s="97"/>
      <c r="O107" s="97"/>
      <c r="P107" s="97"/>
      <c r="Q107" s="97"/>
    </row>
    <row r="108" s="83" customFormat="1" ht="14.25" spans="1:17">
      <c r="A108" s="91"/>
      <c r="B108" s="91"/>
      <c r="C108" s="91"/>
      <c r="D108" s="91"/>
      <c r="E108" s="91"/>
      <c r="F108" s="91"/>
      <c r="G108" s="91"/>
      <c r="H108" s="91"/>
      <c r="I108" s="96"/>
      <c r="J108" s="96"/>
      <c r="K108" s="96"/>
      <c r="L108" s="96"/>
      <c r="M108" s="97"/>
      <c r="N108" s="97"/>
      <c r="O108" s="97"/>
      <c r="P108" s="97"/>
      <c r="Q108" s="97"/>
    </row>
    <row r="109" s="83" customFormat="1" ht="14.25" spans="1:17">
      <c r="A109" s="91"/>
      <c r="B109" s="91"/>
      <c r="C109" s="91"/>
      <c r="D109" s="91"/>
      <c r="E109" s="91"/>
      <c r="F109" s="91"/>
      <c r="G109" s="91"/>
      <c r="H109" s="91"/>
      <c r="I109" s="96"/>
      <c r="J109" s="96"/>
      <c r="K109" s="96"/>
      <c r="L109" s="96"/>
      <c r="M109" s="97"/>
      <c r="N109" s="97"/>
      <c r="O109" s="97"/>
      <c r="P109" s="97"/>
      <c r="Q109" s="97"/>
    </row>
    <row r="110" s="83" customFormat="1" ht="14.25" spans="1:17">
      <c r="A110" s="91"/>
      <c r="B110" s="91"/>
      <c r="C110" s="91"/>
      <c r="D110" s="91"/>
      <c r="E110" s="91"/>
      <c r="F110" s="91"/>
      <c r="G110" s="91"/>
      <c r="H110" s="91"/>
      <c r="I110" s="96"/>
      <c r="J110" s="96"/>
      <c r="K110" s="96"/>
      <c r="L110" s="96"/>
      <c r="M110" s="97"/>
      <c r="N110" s="97"/>
      <c r="O110" s="97"/>
      <c r="P110" s="97"/>
      <c r="Q110" s="97"/>
    </row>
    <row r="111" s="83" customFormat="1" ht="14.25" spans="1:17">
      <c r="A111" s="91"/>
      <c r="B111" s="91"/>
      <c r="C111" s="91"/>
      <c r="D111" s="91"/>
      <c r="E111" s="91"/>
      <c r="F111" s="91"/>
      <c r="G111" s="91"/>
      <c r="H111" s="91"/>
      <c r="I111" s="96"/>
      <c r="J111" s="96"/>
      <c r="K111" s="96"/>
      <c r="L111" s="96"/>
      <c r="M111" s="97"/>
      <c r="N111" s="97"/>
      <c r="O111" s="97"/>
      <c r="P111" s="97"/>
      <c r="Q111" s="97"/>
    </row>
    <row r="112" s="83" customFormat="1" ht="14.25" spans="1:17">
      <c r="A112" s="91"/>
      <c r="B112" s="91"/>
      <c r="C112" s="91"/>
      <c r="D112" s="91"/>
      <c r="E112" s="91"/>
      <c r="F112" s="91"/>
      <c r="G112" s="91"/>
      <c r="H112" s="91"/>
      <c r="I112" s="96"/>
      <c r="J112" s="96"/>
      <c r="K112" s="96"/>
      <c r="L112" s="96"/>
      <c r="M112" s="97"/>
      <c r="N112" s="97"/>
      <c r="O112" s="97"/>
      <c r="P112" s="97"/>
      <c r="Q112" s="97"/>
    </row>
    <row r="113" s="83" customFormat="1" ht="14.25" spans="1:17">
      <c r="A113" s="91"/>
      <c r="B113" s="91"/>
      <c r="C113" s="91"/>
      <c r="D113" s="91"/>
      <c r="E113" s="91"/>
      <c r="F113" s="91"/>
      <c r="G113" s="91"/>
      <c r="H113" s="91"/>
      <c r="I113" s="96"/>
      <c r="J113" s="96"/>
      <c r="K113" s="96"/>
      <c r="L113" s="96"/>
      <c r="M113" s="97"/>
      <c r="N113" s="97"/>
      <c r="O113" s="97"/>
      <c r="P113" s="97"/>
      <c r="Q113" s="97"/>
    </row>
    <row r="114" s="83" customFormat="1" ht="14.25" spans="1:17">
      <c r="A114" s="91"/>
      <c r="B114" s="91"/>
      <c r="C114" s="91"/>
      <c r="D114" s="91"/>
      <c r="E114" s="91"/>
      <c r="F114" s="91"/>
      <c r="G114" s="91"/>
      <c r="H114" s="91"/>
      <c r="I114" s="96"/>
      <c r="J114" s="96"/>
      <c r="K114" s="96"/>
      <c r="L114" s="96"/>
      <c r="M114" s="97"/>
      <c r="N114" s="97"/>
      <c r="O114" s="97"/>
      <c r="P114" s="97"/>
      <c r="Q114" s="97"/>
    </row>
    <row r="115" s="83" customFormat="1" ht="14.25" spans="1:17">
      <c r="A115" s="91"/>
      <c r="B115" s="91"/>
      <c r="C115" s="91"/>
      <c r="D115" s="91"/>
      <c r="E115" s="91"/>
      <c r="F115" s="91"/>
      <c r="G115" s="91"/>
      <c r="H115" s="91"/>
      <c r="I115" s="96"/>
      <c r="J115" s="96"/>
      <c r="K115" s="96"/>
      <c r="L115" s="96"/>
      <c r="M115" s="97"/>
      <c r="N115" s="97"/>
      <c r="O115" s="97"/>
      <c r="P115" s="97"/>
      <c r="Q115" s="97"/>
    </row>
    <row r="116" s="83" customFormat="1" ht="14.25" spans="1:17">
      <c r="A116" s="91"/>
      <c r="B116" s="91"/>
      <c r="C116" s="91"/>
      <c r="D116" s="91"/>
      <c r="E116" s="91"/>
      <c r="F116" s="91"/>
      <c r="G116" s="91"/>
      <c r="H116" s="91"/>
      <c r="I116" s="96"/>
      <c r="J116" s="96"/>
      <c r="K116" s="96"/>
      <c r="L116" s="96"/>
      <c r="M116" s="97"/>
      <c r="N116" s="97"/>
      <c r="O116" s="97"/>
      <c r="P116" s="97"/>
      <c r="Q116" s="97"/>
    </row>
    <row r="117" s="83" customFormat="1" ht="14.25" spans="1:17">
      <c r="A117" s="91"/>
      <c r="B117" s="91"/>
      <c r="C117" s="91"/>
      <c r="D117" s="91"/>
      <c r="E117" s="91"/>
      <c r="F117" s="91"/>
      <c r="G117" s="91"/>
      <c r="H117" s="91"/>
      <c r="I117" s="96"/>
      <c r="J117" s="96"/>
      <c r="K117" s="96"/>
      <c r="L117" s="96"/>
      <c r="M117" s="97"/>
      <c r="N117" s="97"/>
      <c r="O117" s="97"/>
      <c r="P117" s="97"/>
      <c r="Q117" s="97"/>
    </row>
    <row r="118" s="83" customFormat="1" ht="14.25" spans="1:17">
      <c r="A118" s="91"/>
      <c r="B118" s="91"/>
      <c r="C118" s="91"/>
      <c r="D118" s="91"/>
      <c r="E118" s="91"/>
      <c r="F118" s="91"/>
      <c r="G118" s="91"/>
      <c r="H118" s="91"/>
      <c r="I118" s="96"/>
      <c r="J118" s="96"/>
      <c r="K118" s="96"/>
      <c r="L118" s="96"/>
      <c r="M118" s="97"/>
      <c r="N118" s="97"/>
      <c r="O118" s="97"/>
      <c r="P118" s="97"/>
      <c r="Q118" s="97"/>
    </row>
    <row r="119" s="83" customFormat="1" ht="14.25" spans="1:17">
      <c r="A119" s="91"/>
      <c r="B119" s="91"/>
      <c r="C119" s="91"/>
      <c r="D119" s="91"/>
      <c r="E119" s="91"/>
      <c r="F119" s="91"/>
      <c r="G119" s="91"/>
      <c r="H119" s="91"/>
      <c r="I119" s="96"/>
      <c r="J119" s="96"/>
      <c r="K119" s="96"/>
      <c r="L119" s="96"/>
      <c r="M119" s="97"/>
      <c r="N119" s="97"/>
      <c r="O119" s="97"/>
      <c r="P119" s="97"/>
      <c r="Q119" s="97"/>
    </row>
    <row r="120" s="83" customFormat="1" ht="14.25" spans="1:17">
      <c r="A120" s="91"/>
      <c r="B120" s="91"/>
      <c r="C120" s="91"/>
      <c r="D120" s="91"/>
      <c r="E120" s="91"/>
      <c r="F120" s="91"/>
      <c r="G120" s="91"/>
      <c r="H120" s="91"/>
      <c r="I120" s="96"/>
      <c r="J120" s="96"/>
      <c r="K120" s="96"/>
      <c r="L120" s="96"/>
      <c r="M120" s="97"/>
      <c r="N120" s="97"/>
      <c r="O120" s="97"/>
      <c r="P120" s="97"/>
      <c r="Q120" s="97"/>
    </row>
    <row r="121" s="83" customFormat="1" ht="14.25" spans="1:17">
      <c r="A121" s="91"/>
      <c r="B121" s="91"/>
      <c r="C121" s="91"/>
      <c r="D121" s="91"/>
      <c r="E121" s="91"/>
      <c r="F121" s="91"/>
      <c r="G121" s="91"/>
      <c r="H121" s="91"/>
      <c r="I121" s="96"/>
      <c r="J121" s="96"/>
      <c r="K121" s="96"/>
      <c r="L121" s="96"/>
      <c r="M121" s="97"/>
      <c r="N121" s="97"/>
      <c r="O121" s="97"/>
      <c r="P121" s="97"/>
      <c r="Q121" s="97"/>
    </row>
    <row r="122" s="83" customFormat="1" ht="14.25" spans="1:17">
      <c r="A122" s="91"/>
      <c r="B122" s="91"/>
      <c r="C122" s="91"/>
      <c r="D122" s="91"/>
      <c r="E122" s="91"/>
      <c r="F122" s="91"/>
      <c r="G122" s="91"/>
      <c r="H122" s="91"/>
      <c r="I122" s="96"/>
      <c r="J122" s="96"/>
      <c r="K122" s="96"/>
      <c r="L122" s="96"/>
      <c r="M122" s="97"/>
      <c r="N122" s="97"/>
      <c r="O122" s="97"/>
      <c r="P122" s="97"/>
      <c r="Q122" s="97"/>
    </row>
    <row r="123" s="83" customFormat="1" ht="14.25" spans="1:17">
      <c r="A123" s="91"/>
      <c r="B123" s="91"/>
      <c r="C123" s="91"/>
      <c r="D123" s="91"/>
      <c r="E123" s="91"/>
      <c r="F123" s="91"/>
      <c r="G123" s="91"/>
      <c r="H123" s="91"/>
      <c r="I123" s="96"/>
      <c r="J123" s="96"/>
      <c r="K123" s="96"/>
      <c r="L123" s="96"/>
      <c r="M123" s="97"/>
      <c r="N123" s="97"/>
      <c r="O123" s="97"/>
      <c r="P123" s="97"/>
      <c r="Q123" s="97"/>
    </row>
    <row r="124" s="83" customFormat="1" ht="14.25" spans="1:17">
      <c r="A124" s="91"/>
      <c r="B124" s="91"/>
      <c r="C124" s="91"/>
      <c r="D124" s="91"/>
      <c r="E124" s="91"/>
      <c r="F124" s="91"/>
      <c r="G124" s="91"/>
      <c r="H124" s="91"/>
      <c r="I124" s="96"/>
      <c r="J124" s="96"/>
      <c r="K124" s="96"/>
      <c r="L124" s="96"/>
      <c r="M124" s="97"/>
      <c r="N124" s="97"/>
      <c r="O124" s="97"/>
      <c r="P124" s="97"/>
      <c r="Q124" s="97"/>
    </row>
    <row r="125" s="83" customFormat="1" ht="14.25" spans="1:17">
      <c r="A125" s="91"/>
      <c r="B125" s="91"/>
      <c r="C125" s="91"/>
      <c r="D125" s="91"/>
      <c r="E125" s="91"/>
      <c r="F125" s="91"/>
      <c r="G125" s="91"/>
      <c r="H125" s="91"/>
      <c r="I125" s="96"/>
      <c r="J125" s="96"/>
      <c r="K125" s="96"/>
      <c r="L125" s="96"/>
      <c r="M125" s="97"/>
      <c r="N125" s="97"/>
      <c r="O125" s="97"/>
      <c r="P125" s="97"/>
      <c r="Q125" s="97"/>
    </row>
    <row r="126" s="83" customFormat="1" ht="14.25" spans="1:17">
      <c r="A126" s="91"/>
      <c r="B126" s="91"/>
      <c r="C126" s="91"/>
      <c r="D126" s="91"/>
      <c r="E126" s="91"/>
      <c r="F126" s="91"/>
      <c r="G126" s="91"/>
      <c r="H126" s="91"/>
      <c r="I126" s="96"/>
      <c r="J126" s="96"/>
      <c r="K126" s="96"/>
      <c r="L126" s="96"/>
      <c r="M126" s="97"/>
      <c r="N126" s="97"/>
      <c r="O126" s="97"/>
      <c r="P126" s="97"/>
      <c r="Q126" s="97"/>
    </row>
    <row r="127" s="83" customFormat="1" ht="14.25" spans="1:17">
      <c r="A127" s="91"/>
      <c r="B127" s="91"/>
      <c r="C127" s="91"/>
      <c r="D127" s="91"/>
      <c r="E127" s="91"/>
      <c r="F127" s="91"/>
      <c r="G127" s="91"/>
      <c r="H127" s="91"/>
      <c r="I127" s="96"/>
      <c r="J127" s="96"/>
      <c r="K127" s="96"/>
      <c r="L127" s="96"/>
      <c r="M127" s="97"/>
      <c r="N127" s="97"/>
      <c r="O127" s="97"/>
      <c r="P127" s="97"/>
      <c r="Q127" s="97"/>
    </row>
    <row r="128" s="83" customFormat="1" ht="14.25" spans="1:17">
      <c r="A128" s="91"/>
      <c r="B128" s="91"/>
      <c r="C128" s="91"/>
      <c r="D128" s="91"/>
      <c r="E128" s="91"/>
      <c r="F128" s="91"/>
      <c r="G128" s="91"/>
      <c r="H128" s="91"/>
      <c r="I128" s="96"/>
      <c r="J128" s="96"/>
      <c r="K128" s="96"/>
      <c r="L128" s="96"/>
      <c r="M128" s="97"/>
      <c r="N128" s="97"/>
      <c r="O128" s="97"/>
      <c r="P128" s="97"/>
      <c r="Q128" s="97"/>
    </row>
    <row r="129" s="83" customFormat="1" ht="14.25" spans="1:17">
      <c r="A129" s="91"/>
      <c r="B129" s="91"/>
      <c r="C129" s="91"/>
      <c r="D129" s="91"/>
      <c r="E129" s="91"/>
      <c r="F129" s="91"/>
      <c r="G129" s="91"/>
      <c r="H129" s="91"/>
      <c r="I129" s="96"/>
      <c r="J129" s="96"/>
      <c r="K129" s="96"/>
      <c r="L129" s="96"/>
      <c r="M129" s="97"/>
      <c r="N129" s="97"/>
      <c r="O129" s="97"/>
      <c r="P129" s="97"/>
      <c r="Q129" s="97"/>
    </row>
    <row r="130" s="83" customFormat="1" ht="14.25" spans="1:17">
      <c r="A130" s="91"/>
      <c r="B130" s="91"/>
      <c r="C130" s="91"/>
      <c r="D130" s="91"/>
      <c r="E130" s="91"/>
      <c r="F130" s="91"/>
      <c r="G130" s="91"/>
      <c r="H130" s="91"/>
      <c r="I130" s="96"/>
      <c r="J130" s="96"/>
      <c r="K130" s="96"/>
      <c r="L130" s="96"/>
      <c r="M130" s="97"/>
      <c r="N130" s="97"/>
      <c r="O130" s="97"/>
      <c r="P130" s="97"/>
      <c r="Q130" s="97"/>
    </row>
    <row r="131" s="83" customFormat="1" ht="14.25" spans="1:17">
      <c r="A131" s="91"/>
      <c r="B131" s="91"/>
      <c r="C131" s="91"/>
      <c r="D131" s="91"/>
      <c r="E131" s="91"/>
      <c r="F131" s="91"/>
      <c r="G131" s="91"/>
      <c r="H131" s="91"/>
      <c r="I131" s="96"/>
      <c r="J131" s="96"/>
      <c r="K131" s="96"/>
      <c r="L131" s="96"/>
      <c r="M131" s="97"/>
      <c r="N131" s="97"/>
      <c r="O131" s="97"/>
      <c r="P131" s="97"/>
      <c r="Q131" s="97"/>
    </row>
    <row r="132" s="83" customFormat="1" ht="14.25" spans="1:17">
      <c r="A132" s="91"/>
      <c r="B132" s="91"/>
      <c r="C132" s="91"/>
      <c r="D132" s="91"/>
      <c r="E132" s="91"/>
      <c r="F132" s="91"/>
      <c r="G132" s="91"/>
      <c r="H132" s="91"/>
      <c r="I132" s="96"/>
      <c r="J132" s="96"/>
      <c r="K132" s="96"/>
      <c r="L132" s="96"/>
      <c r="M132" s="97"/>
      <c r="N132" s="97"/>
      <c r="O132" s="97"/>
      <c r="P132" s="97"/>
      <c r="Q132" s="97"/>
    </row>
    <row r="133" s="83" customFormat="1" ht="14.25" spans="1:17">
      <c r="A133" s="91"/>
      <c r="B133" s="91"/>
      <c r="C133" s="91"/>
      <c r="D133" s="91"/>
      <c r="E133" s="91"/>
      <c r="F133" s="91"/>
      <c r="G133" s="91"/>
      <c r="H133" s="91"/>
      <c r="I133" s="96"/>
      <c r="J133" s="96"/>
      <c r="K133" s="96"/>
      <c r="L133" s="96"/>
      <c r="M133" s="97"/>
      <c r="N133" s="97"/>
      <c r="O133" s="97"/>
      <c r="P133" s="97"/>
      <c r="Q133" s="97"/>
    </row>
    <row r="134" s="83" customFormat="1" ht="14.25" spans="1:17">
      <c r="A134" s="91"/>
      <c r="B134" s="91"/>
      <c r="C134" s="91"/>
      <c r="D134" s="91"/>
      <c r="E134" s="91"/>
      <c r="F134" s="91"/>
      <c r="G134" s="91"/>
      <c r="H134" s="91"/>
      <c r="I134" s="96"/>
      <c r="J134" s="96"/>
      <c r="K134" s="96"/>
      <c r="L134" s="96"/>
      <c r="M134" s="97"/>
      <c r="N134" s="97"/>
      <c r="O134" s="97"/>
      <c r="P134" s="97"/>
      <c r="Q134" s="97"/>
    </row>
    <row r="135" s="83" customFormat="1" ht="14.25" spans="1:17">
      <c r="A135" s="91"/>
      <c r="B135" s="91"/>
      <c r="C135" s="91"/>
      <c r="D135" s="91"/>
      <c r="E135" s="91"/>
      <c r="F135" s="91"/>
      <c r="G135" s="91"/>
      <c r="H135" s="91"/>
      <c r="I135" s="96"/>
      <c r="J135" s="96"/>
      <c r="K135" s="96"/>
      <c r="L135" s="96"/>
      <c r="M135" s="97"/>
      <c r="N135" s="97"/>
      <c r="O135" s="97"/>
      <c r="P135" s="97"/>
      <c r="Q135" s="97"/>
    </row>
  </sheetData>
  <autoFilter ref="A5:Q58">
    <extLst/>
  </autoFilter>
  <mergeCells count="5">
    <mergeCell ref="B2:M2"/>
    <mergeCell ref="B4:H4"/>
    <mergeCell ref="I4:J4"/>
    <mergeCell ref="K4:L4"/>
    <mergeCell ref="M4:M5"/>
  </mergeCells>
  <hyperlinks>
    <hyperlink ref="C57" r:id="rId1" display="德惠市天台镇基础设施建设项目" tooltip="http://10.20.48.128:6017/page/debt/project-manage/common/pro-yhs.html?pro_id=D07BC199496000C6E0530A1401233581"/>
  </hyperlink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4"/>
  <sheetViews>
    <sheetView zoomScale="90" zoomScaleNormal="90" topLeftCell="B22" workbookViewId="0">
      <selection activeCell="L39" sqref="L39"/>
    </sheetView>
  </sheetViews>
  <sheetFormatPr defaultColWidth="10" defaultRowHeight="13.5"/>
  <cols>
    <col min="1" max="1" width="9" style="5" hidden="1"/>
    <col min="2" max="3" width="30.125" style="5" customWidth="1"/>
    <col min="4" max="5" width="10.125" style="5" customWidth="1"/>
    <col min="6" max="6" width="20.7583333333333" style="5" customWidth="1"/>
    <col min="7" max="7" width="13.5666666666667" style="5" customWidth="1"/>
    <col min="8" max="8" width="12.35" style="5" customWidth="1"/>
    <col min="9" max="9" width="13.125" style="5" customWidth="1"/>
    <col min="10" max="10" width="17.375" style="5" customWidth="1"/>
    <col min="11" max="11" width="13.75" style="32" customWidth="1"/>
    <col min="12" max="12" width="20.4916666666667" style="32" customWidth="1"/>
    <col min="13" max="13" width="15.125" style="32" customWidth="1"/>
    <col min="14" max="14" width="20.4916666666667" style="32" customWidth="1"/>
    <col min="15" max="15" width="16.0083333333333" style="32" customWidth="1"/>
    <col min="16" max="16" width="9.76666666666667" style="5" customWidth="1"/>
    <col min="17" max="19" width="9" style="5" hidden="1"/>
    <col min="20" max="20" width="9.76666666666667" style="5" customWidth="1"/>
    <col min="21" max="16384" width="10" style="5"/>
  </cols>
  <sheetData>
    <row r="1" hidden="1" spans="1:3">
      <c r="A1" s="7">
        <v>0</v>
      </c>
      <c r="B1" s="7" t="s">
        <v>97</v>
      </c>
      <c r="C1" s="7"/>
    </row>
    <row r="2" ht="22.5" hidden="1" spans="1:9">
      <c r="A2" s="7">
        <v>0</v>
      </c>
      <c r="B2" s="7" t="s">
        <v>98</v>
      </c>
      <c r="C2" s="7"/>
      <c r="D2" s="7" t="s">
        <v>99</v>
      </c>
      <c r="E2" s="7"/>
      <c r="F2" s="7" t="s">
        <v>100</v>
      </c>
      <c r="G2" s="7"/>
      <c r="H2" s="7"/>
      <c r="I2" s="8"/>
    </row>
    <row r="3" hidden="1" spans="1:19">
      <c r="A3" s="7">
        <v>0</v>
      </c>
      <c r="B3" s="7" t="s">
        <v>101</v>
      </c>
      <c r="C3" s="7"/>
      <c r="D3" s="7" t="s">
        <v>102</v>
      </c>
      <c r="E3" s="7"/>
      <c r="F3" s="7" t="s">
        <v>103</v>
      </c>
      <c r="G3" s="7" t="s">
        <v>104</v>
      </c>
      <c r="H3" s="7" t="s">
        <v>105</v>
      </c>
      <c r="I3" s="7"/>
      <c r="J3" s="7" t="s">
        <v>106</v>
      </c>
      <c r="K3" s="57" t="s">
        <v>107</v>
      </c>
      <c r="L3" s="57" t="s">
        <v>108</v>
      </c>
      <c r="M3" s="57" t="s">
        <v>109</v>
      </c>
      <c r="N3" s="57" t="s">
        <v>110</v>
      </c>
      <c r="O3" s="57" t="s">
        <v>111</v>
      </c>
      <c r="P3" s="7" t="s">
        <v>112</v>
      </c>
      <c r="Q3" s="7" t="s">
        <v>113</v>
      </c>
      <c r="R3" s="7" t="s">
        <v>114</v>
      </c>
      <c r="S3" s="7" t="s">
        <v>115</v>
      </c>
    </row>
    <row r="4" ht="33" customHeight="1" spans="1:3">
      <c r="A4" s="7">
        <v>0</v>
      </c>
      <c r="B4" s="33" t="s">
        <v>116</v>
      </c>
      <c r="C4" s="8"/>
    </row>
    <row r="5" ht="27.85" customHeight="1" spans="1:16">
      <c r="A5" s="7">
        <v>0</v>
      </c>
      <c r="B5" s="11" t="s">
        <v>117</v>
      </c>
      <c r="C5" s="11"/>
      <c r="D5" s="11"/>
      <c r="E5" s="11"/>
      <c r="F5" s="11"/>
      <c r="G5" s="11"/>
      <c r="H5" s="11"/>
      <c r="I5" s="11"/>
      <c r="J5" s="11"/>
      <c r="K5" s="58"/>
      <c r="L5" s="58"/>
      <c r="M5" s="58"/>
      <c r="N5" s="58"/>
      <c r="O5" s="58"/>
      <c r="P5" s="11"/>
    </row>
    <row r="6" ht="18" customHeight="1" spans="1:16">
      <c r="A6" s="7">
        <v>0</v>
      </c>
      <c r="B6" s="12" t="s">
        <v>2</v>
      </c>
      <c r="C6" s="13" t="s">
        <v>3</v>
      </c>
      <c r="F6" s="7"/>
      <c r="G6" s="7"/>
      <c r="H6" s="7"/>
      <c r="I6" s="8"/>
      <c r="L6" s="57"/>
      <c r="M6" s="57"/>
      <c r="N6" s="57"/>
      <c r="P6" s="26" t="s">
        <v>4</v>
      </c>
    </row>
    <row r="7" ht="44" customHeight="1" spans="1:16">
      <c r="A7" s="7">
        <v>0</v>
      </c>
      <c r="B7" s="27" t="s">
        <v>118</v>
      </c>
      <c r="C7" s="27"/>
      <c r="D7" s="27"/>
      <c r="E7" s="27"/>
      <c r="F7" s="27"/>
      <c r="G7" s="27"/>
      <c r="H7" s="27"/>
      <c r="I7" s="27"/>
      <c r="J7" s="59" t="s">
        <v>119</v>
      </c>
      <c r="K7" s="60" t="s">
        <v>6</v>
      </c>
      <c r="L7" s="60"/>
      <c r="M7" s="60" t="s">
        <v>7</v>
      </c>
      <c r="N7" s="60"/>
      <c r="O7" s="61" t="s">
        <v>120</v>
      </c>
      <c r="P7" s="27" t="s">
        <v>8</v>
      </c>
    </row>
    <row r="8" ht="44" customHeight="1" spans="1:16">
      <c r="A8" s="7">
        <v>0</v>
      </c>
      <c r="B8" s="27" t="s">
        <v>9</v>
      </c>
      <c r="C8" s="27" t="s">
        <v>10</v>
      </c>
      <c r="D8" s="27" t="s">
        <v>11</v>
      </c>
      <c r="E8" s="27" t="s">
        <v>12</v>
      </c>
      <c r="F8" s="27" t="s">
        <v>13</v>
      </c>
      <c r="G8" s="27" t="s">
        <v>14</v>
      </c>
      <c r="H8" s="27" t="s">
        <v>15</v>
      </c>
      <c r="I8" s="27" t="s">
        <v>121</v>
      </c>
      <c r="J8" s="59"/>
      <c r="K8" s="60"/>
      <c r="L8" s="60" t="s">
        <v>16</v>
      </c>
      <c r="M8" s="60"/>
      <c r="N8" s="60" t="s">
        <v>16</v>
      </c>
      <c r="O8" s="61"/>
      <c r="P8" s="27"/>
    </row>
    <row r="9" ht="52" customHeight="1" spans="1:16">
      <c r="A9" s="7"/>
      <c r="B9" s="21" t="s">
        <v>122</v>
      </c>
      <c r="C9" s="21" t="s">
        <v>123</v>
      </c>
      <c r="D9" s="22">
        <v>0.3</v>
      </c>
      <c r="E9" s="21">
        <v>2023</v>
      </c>
      <c r="F9" s="34">
        <v>45104</v>
      </c>
      <c r="G9" s="21">
        <v>2.76</v>
      </c>
      <c r="H9" s="21" t="s">
        <v>32</v>
      </c>
      <c r="I9" s="62" t="s">
        <v>124</v>
      </c>
      <c r="J9" s="63" t="s">
        <v>125</v>
      </c>
      <c r="K9" s="64">
        <v>6.8013</v>
      </c>
      <c r="L9" s="64">
        <v>5.25</v>
      </c>
      <c r="M9" s="64">
        <v>4.8232</v>
      </c>
      <c r="N9" s="64">
        <v>5.4198</v>
      </c>
      <c r="O9" s="61"/>
      <c r="P9" s="59"/>
    </row>
    <row r="10" ht="52" customHeight="1" spans="1:16">
      <c r="A10" s="7"/>
      <c r="B10" s="21" t="s">
        <v>122</v>
      </c>
      <c r="C10" s="21" t="s">
        <v>126</v>
      </c>
      <c r="D10" s="22">
        <v>0.5</v>
      </c>
      <c r="E10" s="21">
        <v>2023</v>
      </c>
      <c r="F10" s="34">
        <v>45104</v>
      </c>
      <c r="G10" s="21">
        <v>2.76</v>
      </c>
      <c r="H10" s="21" t="s">
        <v>32</v>
      </c>
      <c r="I10" s="62" t="s">
        <v>127</v>
      </c>
      <c r="J10" s="63" t="s">
        <v>125</v>
      </c>
      <c r="K10" s="64">
        <v>7.8469</v>
      </c>
      <c r="L10" s="64">
        <v>5.8</v>
      </c>
      <c r="M10" s="64">
        <v>4.5143</v>
      </c>
      <c r="N10" s="64">
        <v>5.33</v>
      </c>
      <c r="O10" s="61"/>
      <c r="P10" s="59"/>
    </row>
    <row r="11" ht="52" customHeight="1" spans="1:16">
      <c r="A11" s="7"/>
      <c r="B11" s="21" t="s">
        <v>128</v>
      </c>
      <c r="C11" s="21" t="s">
        <v>129</v>
      </c>
      <c r="D11" s="22">
        <v>0.25</v>
      </c>
      <c r="E11" s="21">
        <v>2023</v>
      </c>
      <c r="F11" s="34">
        <v>45104</v>
      </c>
      <c r="G11" s="21">
        <v>3.04</v>
      </c>
      <c r="H11" s="21" t="s">
        <v>130</v>
      </c>
      <c r="I11" s="62" t="s">
        <v>131</v>
      </c>
      <c r="J11" s="63" t="s">
        <v>125</v>
      </c>
      <c r="K11" s="64">
        <v>2.0229</v>
      </c>
      <c r="L11" s="64">
        <v>1.5</v>
      </c>
      <c r="M11" s="64">
        <v>1.3596</v>
      </c>
      <c r="N11" s="64">
        <v>1.26</v>
      </c>
      <c r="O11" s="61"/>
      <c r="P11" s="59"/>
    </row>
    <row r="12" ht="52" customHeight="1" spans="1:16">
      <c r="A12" s="7"/>
      <c r="B12" s="21" t="s">
        <v>128</v>
      </c>
      <c r="C12" s="21" t="s">
        <v>132</v>
      </c>
      <c r="D12" s="22">
        <v>1.1</v>
      </c>
      <c r="E12" s="21">
        <v>2023</v>
      </c>
      <c r="F12" s="34">
        <v>45104</v>
      </c>
      <c r="G12" s="21">
        <v>3.04</v>
      </c>
      <c r="H12" s="21" t="s">
        <v>130</v>
      </c>
      <c r="I12" s="62" t="s">
        <v>131</v>
      </c>
      <c r="J12" s="63" t="s">
        <v>125</v>
      </c>
      <c r="K12" s="64">
        <v>3.895173</v>
      </c>
      <c r="L12" s="64">
        <v>3.1</v>
      </c>
      <c r="M12" s="64">
        <v>3.1</v>
      </c>
      <c r="N12" s="64">
        <v>3.1</v>
      </c>
      <c r="O12" s="61"/>
      <c r="P12" s="59"/>
    </row>
    <row r="13" ht="52" customHeight="1" spans="1:16">
      <c r="A13" s="7"/>
      <c r="B13" s="21" t="s">
        <v>128</v>
      </c>
      <c r="C13" s="21" t="s">
        <v>133</v>
      </c>
      <c r="D13" s="22">
        <v>0.09</v>
      </c>
      <c r="E13" s="21">
        <v>2023</v>
      </c>
      <c r="F13" s="34">
        <v>45104</v>
      </c>
      <c r="G13" s="21">
        <v>3.04</v>
      </c>
      <c r="H13" s="21" t="s">
        <v>130</v>
      </c>
      <c r="I13" s="62" t="s">
        <v>131</v>
      </c>
      <c r="J13" s="63" t="s">
        <v>125</v>
      </c>
      <c r="K13" s="64">
        <v>0.539656</v>
      </c>
      <c r="L13" s="64">
        <v>0.4</v>
      </c>
      <c r="M13" s="64">
        <v>0.4</v>
      </c>
      <c r="N13" s="64">
        <v>0.4</v>
      </c>
      <c r="O13" s="61"/>
      <c r="P13" s="59"/>
    </row>
    <row r="14" ht="52" customHeight="1" spans="1:16">
      <c r="A14" s="7"/>
      <c r="B14" s="21" t="s">
        <v>128</v>
      </c>
      <c r="C14" s="21" t="s">
        <v>134</v>
      </c>
      <c r="D14" s="22">
        <v>0.3</v>
      </c>
      <c r="E14" s="21">
        <v>2023</v>
      </c>
      <c r="F14" s="34">
        <v>45104</v>
      </c>
      <c r="G14" s="21">
        <v>3.04</v>
      </c>
      <c r="H14" s="21" t="s">
        <v>130</v>
      </c>
      <c r="I14" s="62" t="s">
        <v>131</v>
      </c>
      <c r="J14" s="63" t="s">
        <v>125</v>
      </c>
      <c r="K14" s="64">
        <v>2.102485</v>
      </c>
      <c r="L14" s="64">
        <v>1.68</v>
      </c>
      <c r="M14" s="64">
        <v>1.773142862</v>
      </c>
      <c r="N14" s="64">
        <v>1.68</v>
      </c>
      <c r="O14" s="61"/>
      <c r="P14" s="59"/>
    </row>
    <row r="15" ht="52" customHeight="1" spans="1:16">
      <c r="A15" s="7"/>
      <c r="B15" s="21" t="s">
        <v>135</v>
      </c>
      <c r="C15" s="21" t="s">
        <v>129</v>
      </c>
      <c r="D15" s="22">
        <v>0.2</v>
      </c>
      <c r="E15" s="21">
        <v>2023</v>
      </c>
      <c r="F15" s="34">
        <v>45127</v>
      </c>
      <c r="G15" s="21">
        <v>3.03</v>
      </c>
      <c r="H15" s="35" t="s">
        <v>130</v>
      </c>
      <c r="I15" s="65" t="s">
        <v>131</v>
      </c>
      <c r="J15" s="66" t="s">
        <v>125</v>
      </c>
      <c r="K15" s="64">
        <v>2.0229</v>
      </c>
      <c r="L15" s="64">
        <v>1.5</v>
      </c>
      <c r="M15" s="64">
        <v>1.3596</v>
      </c>
      <c r="N15" s="64">
        <v>1.26</v>
      </c>
      <c r="O15" s="61"/>
      <c r="P15" s="59"/>
    </row>
    <row r="16" ht="52" customHeight="1" spans="1:16">
      <c r="A16" s="7"/>
      <c r="B16" s="21" t="s">
        <v>135</v>
      </c>
      <c r="C16" s="21" t="s">
        <v>136</v>
      </c>
      <c r="D16" s="22">
        <v>0.68</v>
      </c>
      <c r="E16" s="21">
        <v>2023</v>
      </c>
      <c r="F16" s="34">
        <v>45127</v>
      </c>
      <c r="G16" s="36">
        <v>3.03</v>
      </c>
      <c r="H16" s="21" t="s">
        <v>130</v>
      </c>
      <c r="I16" s="65" t="s">
        <v>131</v>
      </c>
      <c r="J16" s="63" t="s">
        <v>125</v>
      </c>
      <c r="K16" s="67">
        <v>3.480949</v>
      </c>
      <c r="L16" s="64">
        <v>2.78</v>
      </c>
      <c r="M16" s="64">
        <v>3.0594</v>
      </c>
      <c r="N16" s="64">
        <v>2.78</v>
      </c>
      <c r="O16" s="61"/>
      <c r="P16" s="59"/>
    </row>
    <row r="17" ht="52" customHeight="1" spans="1:16">
      <c r="A17" s="7"/>
      <c r="B17" s="21" t="s">
        <v>137</v>
      </c>
      <c r="C17" s="21" t="s">
        <v>132</v>
      </c>
      <c r="D17" s="22">
        <v>0.87</v>
      </c>
      <c r="E17" s="21">
        <v>2023</v>
      </c>
      <c r="F17" s="34">
        <v>45138</v>
      </c>
      <c r="G17" s="21">
        <v>3.13</v>
      </c>
      <c r="H17" s="37" t="s">
        <v>130</v>
      </c>
      <c r="I17" s="68" t="s">
        <v>131</v>
      </c>
      <c r="J17" s="69" t="s">
        <v>125</v>
      </c>
      <c r="K17" s="64">
        <v>3.895173</v>
      </c>
      <c r="L17" s="64">
        <v>3.1</v>
      </c>
      <c r="M17" s="64">
        <v>3.1</v>
      </c>
      <c r="N17" s="64">
        <v>3.1</v>
      </c>
      <c r="O17" s="61"/>
      <c r="P17" s="59"/>
    </row>
    <row r="18" ht="52" customHeight="1" spans="1:16">
      <c r="A18" s="7"/>
      <c r="B18" s="21" t="s">
        <v>137</v>
      </c>
      <c r="C18" s="21" t="s">
        <v>136</v>
      </c>
      <c r="D18" s="22">
        <v>1.12</v>
      </c>
      <c r="E18" s="21">
        <v>2023</v>
      </c>
      <c r="F18" s="34">
        <v>45138</v>
      </c>
      <c r="G18" s="21">
        <v>3.13</v>
      </c>
      <c r="H18" s="21" t="s">
        <v>130</v>
      </c>
      <c r="I18" s="62" t="s">
        <v>131</v>
      </c>
      <c r="J18" s="63" t="s">
        <v>125</v>
      </c>
      <c r="K18" s="64">
        <v>3.480949</v>
      </c>
      <c r="L18" s="64">
        <v>2.78</v>
      </c>
      <c r="M18" s="64">
        <v>3.0594</v>
      </c>
      <c r="N18" s="64">
        <v>2.78</v>
      </c>
      <c r="O18" s="61"/>
      <c r="P18" s="59"/>
    </row>
    <row r="19" ht="72" customHeight="1" spans="1:16">
      <c r="A19" s="7"/>
      <c r="B19" s="21" t="s">
        <v>138</v>
      </c>
      <c r="C19" s="21" t="s">
        <v>123</v>
      </c>
      <c r="D19" s="22">
        <v>0.7</v>
      </c>
      <c r="E19" s="21">
        <v>2023</v>
      </c>
      <c r="F19" s="34">
        <v>45168</v>
      </c>
      <c r="G19" s="21">
        <v>2.66</v>
      </c>
      <c r="H19" s="21" t="s">
        <v>47</v>
      </c>
      <c r="I19" s="62" t="s">
        <v>139</v>
      </c>
      <c r="J19" s="63" t="s">
        <v>125</v>
      </c>
      <c r="K19" s="64">
        <v>6.8013</v>
      </c>
      <c r="L19" s="64">
        <v>5.25</v>
      </c>
      <c r="M19" s="64">
        <v>4.8232</v>
      </c>
      <c r="N19" s="64">
        <v>5.4198</v>
      </c>
      <c r="O19" s="61"/>
      <c r="P19" s="59"/>
    </row>
    <row r="20" ht="72" customHeight="1" spans="1:16">
      <c r="A20" s="7"/>
      <c r="B20" s="21" t="s">
        <v>138</v>
      </c>
      <c r="C20" s="21" t="s">
        <v>126</v>
      </c>
      <c r="D20" s="22">
        <v>0.28</v>
      </c>
      <c r="E20" s="21">
        <v>2023</v>
      </c>
      <c r="F20" s="34">
        <v>45168</v>
      </c>
      <c r="G20" s="21">
        <v>2.66</v>
      </c>
      <c r="H20" s="21" t="s">
        <v>47</v>
      </c>
      <c r="I20" s="62" t="s">
        <v>139</v>
      </c>
      <c r="J20" s="63" t="s">
        <v>125</v>
      </c>
      <c r="K20" s="64">
        <v>7.8469</v>
      </c>
      <c r="L20" s="64">
        <v>5.8</v>
      </c>
      <c r="M20" s="64">
        <v>4.5143</v>
      </c>
      <c r="N20" s="64">
        <v>5.33</v>
      </c>
      <c r="O20" s="61"/>
      <c r="P20" s="59"/>
    </row>
    <row r="21" ht="52" customHeight="1" spans="1:16">
      <c r="A21" s="7"/>
      <c r="B21" s="21" t="s">
        <v>140</v>
      </c>
      <c r="C21" s="21" t="s">
        <v>129</v>
      </c>
      <c r="D21" s="22">
        <v>0.35</v>
      </c>
      <c r="E21" s="21">
        <v>2023</v>
      </c>
      <c r="F21" s="34">
        <v>45168</v>
      </c>
      <c r="G21" s="21">
        <v>2.82</v>
      </c>
      <c r="H21" s="21" t="s">
        <v>130</v>
      </c>
      <c r="I21" s="62" t="s">
        <v>131</v>
      </c>
      <c r="J21" s="63" t="s">
        <v>125</v>
      </c>
      <c r="K21" s="64">
        <v>2.0229</v>
      </c>
      <c r="L21" s="64">
        <v>1.5</v>
      </c>
      <c r="M21" s="64">
        <v>1.3596</v>
      </c>
      <c r="N21" s="64">
        <v>1.26</v>
      </c>
      <c r="O21" s="61"/>
      <c r="P21" s="59"/>
    </row>
    <row r="22" ht="52" customHeight="1" spans="1:16">
      <c r="A22" s="7"/>
      <c r="B22" s="21" t="s">
        <v>140</v>
      </c>
      <c r="C22" s="21" t="s">
        <v>141</v>
      </c>
      <c r="D22" s="22">
        <v>0.35</v>
      </c>
      <c r="E22" s="21">
        <v>2023</v>
      </c>
      <c r="F22" s="34">
        <v>45168</v>
      </c>
      <c r="G22" s="21">
        <v>2.82</v>
      </c>
      <c r="H22" s="21" t="s">
        <v>130</v>
      </c>
      <c r="I22" s="62" t="s">
        <v>131</v>
      </c>
      <c r="J22" s="63" t="s">
        <v>125</v>
      </c>
      <c r="K22" s="64">
        <v>5.670183</v>
      </c>
      <c r="L22" s="64">
        <v>4.47</v>
      </c>
      <c r="M22" s="64">
        <v>5.3227</v>
      </c>
      <c r="N22" s="64">
        <v>4.47</v>
      </c>
      <c r="O22" s="61"/>
      <c r="P22" s="59"/>
    </row>
    <row r="23" ht="52" customHeight="1" spans="1:16">
      <c r="A23" s="7"/>
      <c r="B23" s="21" t="s">
        <v>140</v>
      </c>
      <c r="C23" s="21" t="s">
        <v>142</v>
      </c>
      <c r="D23" s="22">
        <v>0.25</v>
      </c>
      <c r="E23" s="21">
        <v>2023</v>
      </c>
      <c r="F23" s="34">
        <v>45168</v>
      </c>
      <c r="G23" s="21">
        <v>2.82</v>
      </c>
      <c r="H23" s="21" t="s">
        <v>130</v>
      </c>
      <c r="I23" s="62" t="s">
        <v>131</v>
      </c>
      <c r="J23" s="63" t="s">
        <v>125</v>
      </c>
      <c r="K23" s="64">
        <v>2.102485</v>
      </c>
      <c r="L23" s="64">
        <v>1.68</v>
      </c>
      <c r="M23" s="64">
        <v>1.773142862</v>
      </c>
      <c r="N23" s="64">
        <v>1.68</v>
      </c>
      <c r="O23" s="61"/>
      <c r="P23" s="59"/>
    </row>
    <row r="24" ht="52" customHeight="1" spans="1:16">
      <c r="A24" s="7"/>
      <c r="B24" s="21" t="s">
        <v>143</v>
      </c>
      <c r="C24" s="35" t="s">
        <v>144</v>
      </c>
      <c r="D24" s="38">
        <v>0.17</v>
      </c>
      <c r="E24" s="35">
        <v>2023</v>
      </c>
      <c r="F24" s="39">
        <v>45194</v>
      </c>
      <c r="G24" s="35">
        <v>3.08</v>
      </c>
      <c r="H24" s="35" t="s">
        <v>130</v>
      </c>
      <c r="I24" s="65" t="s">
        <v>131</v>
      </c>
      <c r="J24" s="66" t="s">
        <v>125</v>
      </c>
      <c r="K24" s="70">
        <v>4.189808</v>
      </c>
      <c r="L24" s="70">
        <v>3.2</v>
      </c>
      <c r="M24" s="64">
        <v>3.6916</v>
      </c>
      <c r="N24" s="64">
        <v>3.2</v>
      </c>
      <c r="O24" s="61"/>
      <c r="P24" s="59"/>
    </row>
    <row r="25" ht="52" customHeight="1" spans="1:16">
      <c r="A25" s="7"/>
      <c r="B25" s="21" t="s">
        <v>145</v>
      </c>
      <c r="C25" s="21" t="s">
        <v>146</v>
      </c>
      <c r="D25" s="22">
        <v>2.51</v>
      </c>
      <c r="E25" s="21">
        <v>2023</v>
      </c>
      <c r="F25" s="34">
        <v>45216</v>
      </c>
      <c r="G25" s="21">
        <v>3.17</v>
      </c>
      <c r="H25" s="21" t="s">
        <v>70</v>
      </c>
      <c r="I25" s="62" t="s">
        <v>147</v>
      </c>
      <c r="J25" s="63" t="s">
        <v>125</v>
      </c>
      <c r="K25" s="64">
        <v>17.806079</v>
      </c>
      <c r="L25" s="64">
        <v>16.03</v>
      </c>
      <c r="M25" s="67">
        <v>3.51</v>
      </c>
      <c r="N25" s="64">
        <v>3.51</v>
      </c>
      <c r="O25" s="61"/>
      <c r="P25" s="59"/>
    </row>
    <row r="26" ht="52" customHeight="1" spans="1:16">
      <c r="A26" s="7"/>
      <c r="B26" s="21" t="s">
        <v>148</v>
      </c>
      <c r="C26" s="37" t="s">
        <v>141</v>
      </c>
      <c r="D26" s="40">
        <v>0.5</v>
      </c>
      <c r="E26" s="37">
        <v>2023</v>
      </c>
      <c r="F26" s="41">
        <v>45225</v>
      </c>
      <c r="G26" s="37">
        <v>3.21</v>
      </c>
      <c r="H26" s="37" t="s">
        <v>130</v>
      </c>
      <c r="I26" s="68" t="s">
        <v>131</v>
      </c>
      <c r="J26" s="69" t="s">
        <v>125</v>
      </c>
      <c r="K26" s="71">
        <v>5.670183</v>
      </c>
      <c r="L26" s="71">
        <v>4.47</v>
      </c>
      <c r="M26" s="67">
        <v>5.3227</v>
      </c>
      <c r="N26" s="64">
        <v>4.47</v>
      </c>
      <c r="O26" s="61"/>
      <c r="P26" s="59"/>
    </row>
    <row r="27" ht="52" customHeight="1" spans="1:16">
      <c r="A27" s="7"/>
      <c r="B27" s="21" t="s">
        <v>148</v>
      </c>
      <c r="C27" s="42" t="s">
        <v>144</v>
      </c>
      <c r="D27" s="43">
        <v>0.41</v>
      </c>
      <c r="E27" s="42">
        <v>2023</v>
      </c>
      <c r="F27" s="44">
        <v>45225</v>
      </c>
      <c r="G27" s="42">
        <v>3.21</v>
      </c>
      <c r="H27" s="42" t="s">
        <v>130</v>
      </c>
      <c r="I27" s="72" t="s">
        <v>131</v>
      </c>
      <c r="J27" s="73" t="s">
        <v>125</v>
      </c>
      <c r="K27" s="74">
        <v>4.189808</v>
      </c>
      <c r="L27" s="71">
        <v>3.2</v>
      </c>
      <c r="M27" s="64">
        <v>3.6916</v>
      </c>
      <c r="N27" s="64">
        <v>3.2</v>
      </c>
      <c r="O27" s="61"/>
      <c r="P27" s="59"/>
    </row>
    <row r="28" ht="52" customHeight="1" spans="1:16">
      <c r="A28" s="7"/>
      <c r="B28" s="21" t="s">
        <v>149</v>
      </c>
      <c r="C28" s="35" t="s">
        <v>144</v>
      </c>
      <c r="D28" s="38">
        <v>0.32</v>
      </c>
      <c r="E28" s="35">
        <v>2023</v>
      </c>
      <c r="F28" s="39">
        <v>45225</v>
      </c>
      <c r="G28" s="35">
        <v>3.22</v>
      </c>
      <c r="H28" s="35" t="s">
        <v>150</v>
      </c>
      <c r="I28" s="65" t="s">
        <v>131</v>
      </c>
      <c r="J28" s="66" t="s">
        <v>125</v>
      </c>
      <c r="K28" s="70">
        <v>4.189808</v>
      </c>
      <c r="L28" s="75">
        <v>3.2</v>
      </c>
      <c r="M28" s="64">
        <v>3.6916</v>
      </c>
      <c r="N28" s="64">
        <v>3.2</v>
      </c>
      <c r="O28" s="61"/>
      <c r="P28" s="59"/>
    </row>
    <row r="29" ht="52" customHeight="1" spans="1:16">
      <c r="A29" s="8"/>
      <c r="B29" s="21" t="s">
        <v>151</v>
      </c>
      <c r="C29" s="45" t="s">
        <v>141</v>
      </c>
      <c r="D29" s="46">
        <v>1.22</v>
      </c>
      <c r="E29" s="45">
        <v>2024</v>
      </c>
      <c r="F29" s="47">
        <v>45463</v>
      </c>
      <c r="G29" s="45">
        <v>2.36</v>
      </c>
      <c r="H29" s="45" t="s">
        <v>47</v>
      </c>
      <c r="I29" s="62" t="s">
        <v>152</v>
      </c>
      <c r="J29" s="63" t="s">
        <v>125</v>
      </c>
      <c r="K29" s="64">
        <v>5.670183</v>
      </c>
      <c r="L29" s="64">
        <v>4.47</v>
      </c>
      <c r="M29" s="67">
        <v>5.3227</v>
      </c>
      <c r="N29" s="64">
        <v>4.47</v>
      </c>
      <c r="O29" s="76"/>
      <c r="P29" s="77"/>
    </row>
    <row r="30" ht="52" customHeight="1" spans="1:16">
      <c r="A30" s="8"/>
      <c r="B30" s="21" t="s">
        <v>151</v>
      </c>
      <c r="C30" s="48" t="s">
        <v>144</v>
      </c>
      <c r="D30" s="49">
        <v>1.3</v>
      </c>
      <c r="E30" s="48">
        <v>2024</v>
      </c>
      <c r="F30" s="50">
        <v>45463</v>
      </c>
      <c r="G30" s="48">
        <v>2.36</v>
      </c>
      <c r="H30" s="48" t="s">
        <v>47</v>
      </c>
      <c r="I30" s="72" t="s">
        <v>152</v>
      </c>
      <c r="J30" s="73" t="s">
        <v>125</v>
      </c>
      <c r="K30" s="74">
        <v>4.189808</v>
      </c>
      <c r="L30" s="78">
        <v>3.2</v>
      </c>
      <c r="M30" s="70">
        <v>3.6916</v>
      </c>
      <c r="N30" s="70">
        <v>3.2</v>
      </c>
      <c r="O30" s="76"/>
      <c r="P30" s="77"/>
    </row>
    <row r="31" ht="52" customHeight="1" spans="1:16">
      <c r="A31" s="8"/>
      <c r="B31" s="36" t="s">
        <v>153</v>
      </c>
      <c r="C31" s="45" t="s">
        <v>123</v>
      </c>
      <c r="D31" s="46">
        <v>1.5</v>
      </c>
      <c r="E31" s="45">
        <v>2024</v>
      </c>
      <c r="F31" s="47">
        <v>45484</v>
      </c>
      <c r="G31" s="45">
        <v>2.37</v>
      </c>
      <c r="H31" s="45" t="s">
        <v>47</v>
      </c>
      <c r="I31" s="62" t="s">
        <v>152</v>
      </c>
      <c r="J31" s="63" t="s">
        <v>125</v>
      </c>
      <c r="K31" s="64">
        <v>6.8013</v>
      </c>
      <c r="L31" s="64">
        <v>5.25</v>
      </c>
      <c r="M31" s="64">
        <v>4.8232</v>
      </c>
      <c r="N31" s="64">
        <v>5.4198</v>
      </c>
      <c r="O31" s="76"/>
      <c r="P31" s="77"/>
    </row>
    <row r="32" ht="52" customHeight="1" spans="1:16">
      <c r="A32" s="8"/>
      <c r="B32" s="35" t="s">
        <v>154</v>
      </c>
      <c r="C32" s="48" t="s">
        <v>134</v>
      </c>
      <c r="D32" s="49">
        <v>0.34</v>
      </c>
      <c r="E32" s="48">
        <v>2024</v>
      </c>
      <c r="F32" s="50">
        <v>45484</v>
      </c>
      <c r="G32" s="48">
        <v>2.49</v>
      </c>
      <c r="H32" s="48" t="s">
        <v>130</v>
      </c>
      <c r="I32" s="72" t="s">
        <v>131</v>
      </c>
      <c r="J32" s="73" t="s">
        <v>125</v>
      </c>
      <c r="K32" s="74">
        <v>2.102485</v>
      </c>
      <c r="L32" s="74">
        <v>1.68</v>
      </c>
      <c r="M32" s="74">
        <v>1.773142862</v>
      </c>
      <c r="N32" s="74">
        <v>1.68</v>
      </c>
      <c r="O32" s="76"/>
      <c r="P32" s="77"/>
    </row>
    <row r="33" ht="52" customHeight="1" spans="1:16">
      <c r="A33" s="8"/>
      <c r="B33" s="21" t="s">
        <v>155</v>
      </c>
      <c r="C33" s="45" t="s">
        <v>136</v>
      </c>
      <c r="D33" s="46">
        <v>0.5</v>
      </c>
      <c r="E33" s="45">
        <v>2024</v>
      </c>
      <c r="F33" s="45" t="s">
        <v>156</v>
      </c>
      <c r="G33" s="45">
        <v>2.54</v>
      </c>
      <c r="H33" s="45" t="s">
        <v>150</v>
      </c>
      <c r="I33" s="62" t="s">
        <v>131</v>
      </c>
      <c r="J33" s="63" t="s">
        <v>125</v>
      </c>
      <c r="K33" s="64">
        <v>3.480949</v>
      </c>
      <c r="L33" s="64">
        <v>2.78</v>
      </c>
      <c r="M33" s="64">
        <v>3.0594</v>
      </c>
      <c r="N33" s="64">
        <v>2.78</v>
      </c>
      <c r="O33" s="76"/>
      <c r="P33" s="77"/>
    </row>
    <row r="34" ht="52" customHeight="1" spans="1:16">
      <c r="A34" s="8"/>
      <c r="B34" s="37" t="s">
        <v>157</v>
      </c>
      <c r="C34" s="51" t="s">
        <v>136</v>
      </c>
      <c r="D34" s="52">
        <v>0.48</v>
      </c>
      <c r="E34" s="51">
        <v>2024</v>
      </c>
      <c r="F34" s="53">
        <v>45526</v>
      </c>
      <c r="G34" s="51">
        <v>2.4</v>
      </c>
      <c r="H34" s="51" t="s">
        <v>150</v>
      </c>
      <c r="I34" s="68" t="s">
        <v>131</v>
      </c>
      <c r="J34" s="69" t="s">
        <v>125</v>
      </c>
      <c r="K34" s="71">
        <v>3.480949</v>
      </c>
      <c r="L34" s="71">
        <v>2.78</v>
      </c>
      <c r="M34" s="71">
        <v>3.0594</v>
      </c>
      <c r="N34" s="71">
        <v>2.78</v>
      </c>
      <c r="O34" s="76"/>
      <c r="P34" s="77"/>
    </row>
    <row r="35" ht="52" customHeight="1" spans="1:16">
      <c r="A35" s="8"/>
      <c r="B35" s="54" t="s">
        <v>158</v>
      </c>
      <c r="C35" s="51" t="s">
        <v>126</v>
      </c>
      <c r="D35" s="52">
        <v>1.3</v>
      </c>
      <c r="E35" s="51">
        <v>2024</v>
      </c>
      <c r="F35" s="53">
        <v>45554</v>
      </c>
      <c r="G35" s="51">
        <v>2.12</v>
      </c>
      <c r="H35" s="51" t="s">
        <v>47</v>
      </c>
      <c r="I35" s="68" t="s">
        <v>159</v>
      </c>
      <c r="J35" s="69" t="s">
        <v>125</v>
      </c>
      <c r="K35" s="71">
        <v>7.8469</v>
      </c>
      <c r="L35" s="71">
        <v>5.8</v>
      </c>
      <c r="M35" s="71">
        <v>4.5143</v>
      </c>
      <c r="N35" s="79">
        <v>5.33</v>
      </c>
      <c r="O35" s="76"/>
      <c r="P35" s="77"/>
    </row>
    <row r="36" ht="52" customHeight="1" spans="1:16">
      <c r="A36" s="8"/>
      <c r="B36" s="37" t="s">
        <v>160</v>
      </c>
      <c r="C36" s="51" t="s">
        <v>146</v>
      </c>
      <c r="D36" s="52">
        <v>1</v>
      </c>
      <c r="E36" s="51">
        <v>2024</v>
      </c>
      <c r="F36" s="53">
        <v>45554</v>
      </c>
      <c r="G36" s="51">
        <v>2.26</v>
      </c>
      <c r="H36" s="51" t="s">
        <v>150</v>
      </c>
      <c r="I36" s="68" t="s">
        <v>131</v>
      </c>
      <c r="J36" s="69" t="s">
        <v>125</v>
      </c>
      <c r="K36" s="71">
        <v>17.806079</v>
      </c>
      <c r="L36" s="71">
        <v>16.03</v>
      </c>
      <c r="M36" s="79">
        <v>3.51</v>
      </c>
      <c r="N36" s="64">
        <v>3.51</v>
      </c>
      <c r="O36" s="76"/>
      <c r="P36" s="77"/>
    </row>
    <row r="37" ht="52" customHeight="1" spans="1:16">
      <c r="A37" s="8"/>
      <c r="B37" s="55"/>
      <c r="C37" s="55"/>
      <c r="D37" s="55"/>
      <c r="E37" s="55"/>
      <c r="F37" s="56"/>
      <c r="G37" s="55"/>
      <c r="H37" s="55"/>
      <c r="I37" s="80"/>
      <c r="J37" s="24"/>
      <c r="K37" s="81"/>
      <c r="L37" s="81"/>
      <c r="M37" s="81"/>
      <c r="N37" s="81"/>
      <c r="O37" s="76"/>
      <c r="P37" s="77"/>
    </row>
    <row r="38" ht="52" customHeight="1" spans="1:16">
      <c r="A38" s="8"/>
      <c r="B38" s="55"/>
      <c r="C38" s="55"/>
      <c r="D38" s="55"/>
      <c r="E38" s="55"/>
      <c r="F38" s="56"/>
      <c r="G38" s="55"/>
      <c r="H38" s="55"/>
      <c r="I38" s="80"/>
      <c r="J38" s="24"/>
      <c r="K38" s="81"/>
      <c r="L38" s="81"/>
      <c r="M38" s="81"/>
      <c r="N38" s="81"/>
      <c r="O38" s="76"/>
      <c r="P38" s="77"/>
    </row>
    <row r="39" ht="52" customHeight="1" spans="1:16">
      <c r="A39" s="8"/>
      <c r="B39" s="55"/>
      <c r="C39" s="55"/>
      <c r="D39" s="55"/>
      <c r="E39" s="55"/>
      <c r="F39" s="56"/>
      <c r="G39" s="55"/>
      <c r="H39" s="55"/>
      <c r="I39" s="80"/>
      <c r="J39" s="24"/>
      <c r="K39" s="81"/>
      <c r="L39" s="81"/>
      <c r="M39" s="81"/>
      <c r="N39" s="81"/>
      <c r="O39" s="76"/>
      <c r="P39" s="77"/>
    </row>
    <row r="40" ht="52" customHeight="1" spans="1:16">
      <c r="A40" s="8"/>
      <c r="B40" s="55"/>
      <c r="C40" s="55"/>
      <c r="D40" s="55"/>
      <c r="E40" s="55"/>
      <c r="F40" s="56"/>
      <c r="G40" s="55"/>
      <c r="H40" s="55"/>
      <c r="I40" s="80"/>
      <c r="J40" s="24"/>
      <c r="K40" s="81"/>
      <c r="L40" s="81"/>
      <c r="M40" s="81"/>
      <c r="N40" s="81"/>
      <c r="O40" s="76"/>
      <c r="P40" s="77"/>
    </row>
    <row r="41" ht="52" customHeight="1" spans="1:16">
      <c r="A41" s="8"/>
      <c r="B41" s="55"/>
      <c r="C41" s="55"/>
      <c r="D41" s="55"/>
      <c r="E41" s="55"/>
      <c r="F41" s="56"/>
      <c r="G41" s="55"/>
      <c r="H41" s="55"/>
      <c r="I41" s="80"/>
      <c r="J41" s="24"/>
      <c r="K41" s="81"/>
      <c r="L41" s="81"/>
      <c r="M41" s="81"/>
      <c r="N41" s="81"/>
      <c r="O41" s="76"/>
      <c r="P41" s="77"/>
    </row>
    <row r="42" ht="52" customHeight="1" spans="1:16">
      <c r="A42" s="8"/>
      <c r="B42" s="55"/>
      <c r="C42" s="55"/>
      <c r="D42" s="55"/>
      <c r="E42" s="55"/>
      <c r="F42" s="56"/>
      <c r="G42" s="55"/>
      <c r="H42" s="55"/>
      <c r="I42" s="80"/>
      <c r="J42" s="24"/>
      <c r="K42" s="81"/>
      <c r="L42" s="81"/>
      <c r="M42" s="81"/>
      <c r="N42" s="81"/>
      <c r="O42" s="76"/>
      <c r="P42" s="77"/>
    </row>
    <row r="43" ht="52" customHeight="1" spans="1:16">
      <c r="A43" s="8"/>
      <c r="B43" s="55"/>
      <c r="C43" s="55"/>
      <c r="D43" s="55"/>
      <c r="E43" s="55"/>
      <c r="F43" s="56"/>
      <c r="G43" s="55"/>
      <c r="H43" s="55"/>
      <c r="I43" s="80"/>
      <c r="J43" s="24"/>
      <c r="K43" s="81"/>
      <c r="L43" s="81"/>
      <c r="M43" s="81"/>
      <c r="N43" s="81"/>
      <c r="O43" s="76"/>
      <c r="P43" s="77"/>
    </row>
    <row r="44" ht="47" customHeight="1" spans="2:12">
      <c r="B44" s="7" t="s">
        <v>161</v>
      </c>
      <c r="C44" s="7"/>
      <c r="D44" s="7"/>
      <c r="E44" s="7"/>
      <c r="F44" s="7"/>
      <c r="G44" s="7"/>
      <c r="H44" s="7"/>
      <c r="I44" s="7"/>
      <c r="J44" s="7"/>
      <c r="K44" s="57"/>
      <c r="L44" s="57"/>
    </row>
  </sheetData>
  <autoFilter ref="A8:S44">
    <extLst/>
  </autoFilter>
  <mergeCells count="8">
    <mergeCell ref="B5:P5"/>
    <mergeCell ref="B7:I7"/>
    <mergeCell ref="K7:L7"/>
    <mergeCell ref="M7:N7"/>
    <mergeCell ref="B44:L44"/>
    <mergeCell ref="J7:J8"/>
    <mergeCell ref="O7:O8"/>
    <mergeCell ref="P7:P8"/>
  </mergeCells>
  <dataValidations count="1">
    <dataValidation type="list" allowBlank="1" showInputMessage="1" showErrorMessage="1" sqref="J9 J10 J11:J28 J29:J36 J37:J43">
      <formula1>资产类型!$C$2:$C$51</formula1>
    </dataValidation>
  </dataValidations>
  <hyperlinks>
    <hyperlink ref="B32" r:id="rId1" display="2024年吉林省政府专项债券（十期）"/>
    <hyperlink ref="B33" r:id="rId1" display="2024年吉林省政府专项债券（十一期）"/>
    <hyperlink ref="B34" r:id="rId1" display="2024年吉林省政府专项债券（十六期）"/>
  </hyperlink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3"/>
  <sheetViews>
    <sheetView workbookViewId="0">
      <pane ySplit="8" topLeftCell="A9" activePane="bottomLeft" state="frozen"/>
      <selection/>
      <selection pane="bottomLeft" activeCell="G73" sqref="G9:G73"/>
    </sheetView>
  </sheetViews>
  <sheetFormatPr defaultColWidth="10" defaultRowHeight="13.5"/>
  <cols>
    <col min="1" max="1" width="9" style="5" hidden="1"/>
    <col min="2" max="2" width="24.25" style="5" customWidth="1"/>
    <col min="3" max="3" width="35.5" style="5" customWidth="1"/>
    <col min="4" max="4" width="45.125" style="5" customWidth="1"/>
    <col min="5" max="5" width="26.25" style="5" customWidth="1"/>
    <col min="6" max="6" width="29.45" style="5" customWidth="1"/>
    <col min="7" max="7" width="22.9333333333333" style="5" customWidth="1"/>
    <col min="8" max="9" width="9" style="5" hidden="1"/>
    <col min="10" max="16384" width="10" style="5"/>
  </cols>
  <sheetData>
    <row r="1" ht="22.5" hidden="1" spans="1:4">
      <c r="A1" s="7">
        <v>0</v>
      </c>
      <c r="B1" s="7" t="s">
        <v>162</v>
      </c>
      <c r="C1" s="7" t="s">
        <v>163</v>
      </c>
      <c r="D1" s="8"/>
    </row>
    <row r="2" hidden="1" spans="1:8">
      <c r="A2" s="7">
        <v>0</v>
      </c>
      <c r="B2" s="7" t="s">
        <v>98</v>
      </c>
      <c r="C2" s="7" t="s">
        <v>164</v>
      </c>
      <c r="D2" s="7"/>
      <c r="E2" s="7" t="s">
        <v>165</v>
      </c>
      <c r="F2" s="7" t="s">
        <v>166</v>
      </c>
      <c r="G2" s="7" t="s">
        <v>167</v>
      </c>
      <c r="H2" s="7" t="s">
        <v>168</v>
      </c>
    </row>
    <row r="3" hidden="1" spans="1:9">
      <c r="A3" s="7">
        <v>0</v>
      </c>
      <c r="C3" s="7" t="s">
        <v>101</v>
      </c>
      <c r="D3" s="7"/>
      <c r="E3" s="7" t="s">
        <v>169</v>
      </c>
      <c r="F3" s="7" t="s">
        <v>170</v>
      </c>
      <c r="G3" s="7" t="s">
        <v>171</v>
      </c>
      <c r="H3" s="7" t="s">
        <v>172</v>
      </c>
      <c r="I3" s="7" t="s">
        <v>172</v>
      </c>
    </row>
    <row r="4" ht="18" customHeight="1" spans="1:2">
      <c r="A4" s="7">
        <v>0</v>
      </c>
      <c r="B4" s="24" t="s">
        <v>173</v>
      </c>
    </row>
    <row r="5" ht="27.85" customHeight="1" spans="1:7">
      <c r="A5" s="7">
        <v>0</v>
      </c>
      <c r="B5" s="11" t="s">
        <v>174</v>
      </c>
      <c r="C5" s="11"/>
      <c r="D5" s="11"/>
      <c r="E5" s="11"/>
      <c r="F5" s="11"/>
      <c r="G5" s="11"/>
    </row>
    <row r="6" ht="21" customHeight="1" spans="1:7">
      <c r="A6" s="7">
        <v>0</v>
      </c>
      <c r="B6" s="25" t="s">
        <v>2</v>
      </c>
      <c r="C6" s="13" t="s">
        <v>3</v>
      </c>
      <c r="G6" s="26" t="s">
        <v>4</v>
      </c>
    </row>
    <row r="7" ht="22" customHeight="1" spans="1:7">
      <c r="A7" s="7">
        <v>0</v>
      </c>
      <c r="B7" s="27" t="s">
        <v>175</v>
      </c>
      <c r="C7" s="27" t="s">
        <v>176</v>
      </c>
      <c r="D7" s="27"/>
      <c r="E7" s="27"/>
      <c r="F7" s="27" t="s">
        <v>177</v>
      </c>
      <c r="G7" s="27"/>
    </row>
    <row r="8" ht="22" customHeight="1" spans="1:7">
      <c r="A8" s="7">
        <v>0</v>
      </c>
      <c r="B8" s="27"/>
      <c r="C8" s="27" t="s">
        <v>9</v>
      </c>
      <c r="D8" s="27" t="s">
        <v>10</v>
      </c>
      <c r="E8" s="27" t="s">
        <v>178</v>
      </c>
      <c r="F8" s="27" t="s">
        <v>179</v>
      </c>
      <c r="G8" s="27" t="s">
        <v>178</v>
      </c>
    </row>
    <row r="9" s="5" customFormat="1" ht="22" customHeight="1" spans="1:7">
      <c r="A9" s="7">
        <v>0</v>
      </c>
      <c r="B9" s="28" t="s">
        <v>180</v>
      </c>
      <c r="C9" s="29"/>
      <c r="D9" s="29"/>
      <c r="E9" s="30">
        <f>E10+E20+E26+E30+E34+E36+E43+E47+E49+E63+E72</f>
        <v>8.488</v>
      </c>
      <c r="F9" s="29"/>
      <c r="G9" s="30">
        <f>G10+G20+G26+G30+G34+G36+G43+G47+G49+G63+G72</f>
        <v>8.0650255418</v>
      </c>
    </row>
    <row r="10" s="5" customFormat="1" ht="22" customHeight="1" spans="1:9">
      <c r="A10" s="7" t="s">
        <v>181</v>
      </c>
      <c r="B10" s="28" t="s">
        <v>182</v>
      </c>
      <c r="C10" s="31"/>
      <c r="D10" s="31"/>
      <c r="E10" s="30">
        <f>SUM(E11:E19)</f>
        <v>0.7</v>
      </c>
      <c r="F10" s="31"/>
      <c r="G10" s="30">
        <f>SUM(G11:G19)</f>
        <v>0.7</v>
      </c>
      <c r="H10" s="7" t="s">
        <v>183</v>
      </c>
      <c r="I10" s="7" t="s">
        <v>183</v>
      </c>
    </row>
    <row r="11" ht="42" customHeight="1" spans="1:9">
      <c r="A11" s="7" t="s">
        <v>181</v>
      </c>
      <c r="B11" s="28">
        <v>1</v>
      </c>
      <c r="C11" s="28" t="s">
        <v>184</v>
      </c>
      <c r="D11" s="31" t="s">
        <v>19</v>
      </c>
      <c r="E11" s="22">
        <v>0.04</v>
      </c>
      <c r="F11" s="31" t="s">
        <v>185</v>
      </c>
      <c r="G11" s="22">
        <v>0.04</v>
      </c>
      <c r="H11" s="7" t="s">
        <v>186</v>
      </c>
      <c r="I11" s="7" t="s">
        <v>186</v>
      </c>
    </row>
    <row r="12" ht="42" customHeight="1" spans="1:9">
      <c r="A12" s="7" t="s">
        <v>181</v>
      </c>
      <c r="B12" s="28">
        <v>2</v>
      </c>
      <c r="C12" s="28"/>
      <c r="D12" s="21" t="s">
        <v>187</v>
      </c>
      <c r="E12" s="22">
        <v>0.03</v>
      </c>
      <c r="F12" s="31" t="s">
        <v>185</v>
      </c>
      <c r="G12" s="22">
        <v>0.03</v>
      </c>
      <c r="H12" s="7" t="s">
        <v>188</v>
      </c>
      <c r="I12" s="7" t="s">
        <v>188</v>
      </c>
    </row>
    <row r="13" ht="42" customHeight="1" spans="1:9">
      <c r="A13" s="7" t="s">
        <v>181</v>
      </c>
      <c r="B13" s="28">
        <v>3</v>
      </c>
      <c r="C13" s="28"/>
      <c r="D13" s="21" t="s">
        <v>22</v>
      </c>
      <c r="E13" s="22">
        <v>0.32</v>
      </c>
      <c r="F13" s="31" t="s">
        <v>185</v>
      </c>
      <c r="G13" s="22">
        <v>0.32</v>
      </c>
      <c r="H13" s="7" t="s">
        <v>189</v>
      </c>
      <c r="I13" s="7" t="s">
        <v>189</v>
      </c>
    </row>
    <row r="14" ht="42" customHeight="1" spans="1:9">
      <c r="A14" s="7" t="s">
        <v>181</v>
      </c>
      <c r="B14" s="28">
        <v>4</v>
      </c>
      <c r="C14" s="28"/>
      <c r="D14" s="21" t="s">
        <v>23</v>
      </c>
      <c r="E14" s="22">
        <v>0.04</v>
      </c>
      <c r="F14" s="31" t="s">
        <v>185</v>
      </c>
      <c r="G14" s="22">
        <v>0.04</v>
      </c>
      <c r="H14" s="7" t="s">
        <v>190</v>
      </c>
      <c r="I14" s="7" t="s">
        <v>190</v>
      </c>
    </row>
    <row r="15" ht="42" customHeight="1" spans="1:9">
      <c r="A15" s="7"/>
      <c r="B15" s="28">
        <v>5</v>
      </c>
      <c r="C15" s="28"/>
      <c r="D15" s="21" t="s">
        <v>191</v>
      </c>
      <c r="E15" s="22">
        <v>0.03</v>
      </c>
      <c r="F15" s="31" t="s">
        <v>185</v>
      </c>
      <c r="G15" s="22">
        <v>0.03</v>
      </c>
      <c r="H15" s="7"/>
      <c r="I15" s="7"/>
    </row>
    <row r="16" ht="42" customHeight="1" spans="1:9">
      <c r="A16" s="7"/>
      <c r="B16" s="28">
        <v>6</v>
      </c>
      <c r="C16" s="28"/>
      <c r="D16" s="21" t="s">
        <v>26</v>
      </c>
      <c r="E16" s="22">
        <v>0.02</v>
      </c>
      <c r="F16" s="31" t="s">
        <v>192</v>
      </c>
      <c r="G16" s="22">
        <v>0.02</v>
      </c>
      <c r="H16" s="7"/>
      <c r="I16" s="7"/>
    </row>
    <row r="17" ht="42" customHeight="1" spans="1:9">
      <c r="A17" s="7"/>
      <c r="B17" s="28">
        <v>7</v>
      </c>
      <c r="C17" s="28"/>
      <c r="D17" s="21" t="s">
        <v>27</v>
      </c>
      <c r="E17" s="22">
        <v>0.04</v>
      </c>
      <c r="F17" s="31" t="s">
        <v>193</v>
      </c>
      <c r="G17" s="22">
        <v>0.04</v>
      </c>
      <c r="H17" s="7"/>
      <c r="I17" s="7"/>
    </row>
    <row r="18" ht="42" customHeight="1" spans="1:9">
      <c r="A18" s="7"/>
      <c r="B18" s="28">
        <v>8</v>
      </c>
      <c r="C18" s="28"/>
      <c r="D18" s="21" t="s">
        <v>28</v>
      </c>
      <c r="E18" s="22">
        <v>0.13</v>
      </c>
      <c r="F18" s="31" t="s">
        <v>192</v>
      </c>
      <c r="G18" s="22">
        <v>0.13</v>
      </c>
      <c r="H18" s="7"/>
      <c r="I18" s="7"/>
    </row>
    <row r="19" ht="42" customHeight="1" spans="1:9">
      <c r="A19" s="7" t="s">
        <v>181</v>
      </c>
      <c r="B19" s="28">
        <v>9</v>
      </c>
      <c r="C19" s="28"/>
      <c r="D19" s="21" t="s">
        <v>30</v>
      </c>
      <c r="E19" s="22">
        <v>0.05</v>
      </c>
      <c r="F19" s="31" t="s">
        <v>193</v>
      </c>
      <c r="G19" s="22">
        <v>0.05</v>
      </c>
      <c r="H19" s="7" t="s">
        <v>194</v>
      </c>
      <c r="I19" s="7" t="s">
        <v>194</v>
      </c>
    </row>
    <row r="20" s="5" customFormat="1" ht="22" customHeight="1" spans="1:9">
      <c r="A20" s="7" t="s">
        <v>181</v>
      </c>
      <c r="B20" s="28" t="s">
        <v>182</v>
      </c>
      <c r="C20" s="31"/>
      <c r="D20" s="31"/>
      <c r="E20" s="30">
        <f>SUM(E21:E25)</f>
        <v>1.4</v>
      </c>
      <c r="F20" s="31"/>
      <c r="G20" s="30">
        <f>SUM(G21:G25)</f>
        <v>1.4</v>
      </c>
      <c r="H20" s="7" t="s">
        <v>195</v>
      </c>
      <c r="I20" s="7" t="s">
        <v>195</v>
      </c>
    </row>
    <row r="21" ht="39" customHeight="1" spans="1:9">
      <c r="A21" s="7" t="s">
        <v>181</v>
      </c>
      <c r="B21" s="28">
        <v>1</v>
      </c>
      <c r="C21" s="28" t="s">
        <v>31</v>
      </c>
      <c r="D21" s="21" t="s">
        <v>22</v>
      </c>
      <c r="E21" s="22">
        <v>0.95</v>
      </c>
      <c r="F21" s="31" t="s">
        <v>185</v>
      </c>
      <c r="G21" s="22">
        <v>0.95</v>
      </c>
      <c r="H21" s="7" t="s">
        <v>196</v>
      </c>
      <c r="I21" s="7" t="s">
        <v>196</v>
      </c>
    </row>
    <row r="22" ht="39" customHeight="1" spans="1:9">
      <c r="A22" s="7" t="s">
        <v>181</v>
      </c>
      <c r="B22" s="28">
        <v>2</v>
      </c>
      <c r="C22" s="28"/>
      <c r="D22" s="21" t="s">
        <v>33</v>
      </c>
      <c r="E22" s="22">
        <v>0.2</v>
      </c>
      <c r="F22" s="31" t="s">
        <v>185</v>
      </c>
      <c r="G22" s="22">
        <v>0.2</v>
      </c>
      <c r="H22" s="7" t="s">
        <v>197</v>
      </c>
      <c r="I22" s="7" t="s">
        <v>197</v>
      </c>
    </row>
    <row r="23" ht="39" customHeight="1" spans="1:9">
      <c r="A23" s="7" t="s">
        <v>181</v>
      </c>
      <c r="B23" s="28">
        <v>3</v>
      </c>
      <c r="C23" s="28"/>
      <c r="D23" s="21" t="s">
        <v>35</v>
      </c>
      <c r="E23" s="22">
        <v>0.05</v>
      </c>
      <c r="F23" s="31" t="s">
        <v>198</v>
      </c>
      <c r="G23" s="22">
        <v>0.05</v>
      </c>
      <c r="H23" s="7" t="s">
        <v>199</v>
      </c>
      <c r="I23" s="7" t="s">
        <v>199</v>
      </c>
    </row>
    <row r="24" ht="39" customHeight="1" spans="1:9">
      <c r="A24" s="7" t="s">
        <v>181</v>
      </c>
      <c r="B24" s="28">
        <v>4</v>
      </c>
      <c r="C24" s="28"/>
      <c r="D24" s="21" t="s">
        <v>200</v>
      </c>
      <c r="E24" s="22">
        <v>0.1</v>
      </c>
      <c r="F24" s="31" t="s">
        <v>185</v>
      </c>
      <c r="G24" s="22">
        <v>0.1</v>
      </c>
      <c r="H24" s="7" t="s">
        <v>201</v>
      </c>
      <c r="I24" s="7" t="s">
        <v>201</v>
      </c>
    </row>
    <row r="25" ht="39" customHeight="1" spans="1:9">
      <c r="A25" s="7" t="s">
        <v>181</v>
      </c>
      <c r="B25" s="28">
        <v>5</v>
      </c>
      <c r="C25" s="28"/>
      <c r="D25" s="21" t="s">
        <v>38</v>
      </c>
      <c r="E25" s="22">
        <v>0.1</v>
      </c>
      <c r="F25" s="31" t="s">
        <v>185</v>
      </c>
      <c r="G25" s="22">
        <v>0.1</v>
      </c>
      <c r="H25" s="7" t="s">
        <v>201</v>
      </c>
      <c r="I25" s="7" t="s">
        <v>201</v>
      </c>
    </row>
    <row r="26" s="5" customFormat="1" ht="22" customHeight="1" spans="1:9">
      <c r="A26" s="7" t="s">
        <v>181</v>
      </c>
      <c r="B26" s="28" t="s">
        <v>182</v>
      </c>
      <c r="C26" s="31"/>
      <c r="D26" s="31"/>
      <c r="E26" s="30">
        <f>SUM(E27:E29)</f>
        <v>0.23</v>
      </c>
      <c r="F26" s="31"/>
      <c r="G26" s="30">
        <f>SUM(G27:G29)</f>
        <v>0.225</v>
      </c>
      <c r="H26" s="7" t="s">
        <v>202</v>
      </c>
      <c r="I26" s="7" t="s">
        <v>202</v>
      </c>
    </row>
    <row r="27" ht="22" customHeight="1" spans="1:9">
      <c r="A27" s="7" t="s">
        <v>181</v>
      </c>
      <c r="B27" s="28">
        <v>1</v>
      </c>
      <c r="C27" s="28" t="s">
        <v>39</v>
      </c>
      <c r="D27" s="21" t="s">
        <v>40</v>
      </c>
      <c r="E27" s="22">
        <v>0.08</v>
      </c>
      <c r="F27" s="31" t="s">
        <v>193</v>
      </c>
      <c r="G27" s="22">
        <v>0.075</v>
      </c>
      <c r="H27" s="7" t="s">
        <v>203</v>
      </c>
      <c r="I27" s="7" t="s">
        <v>203</v>
      </c>
    </row>
    <row r="28" ht="22" customHeight="1" spans="1:9">
      <c r="A28" s="7" t="s">
        <v>181</v>
      </c>
      <c r="B28" s="28">
        <v>2</v>
      </c>
      <c r="C28" s="28"/>
      <c r="D28" s="21" t="s">
        <v>41</v>
      </c>
      <c r="E28" s="22">
        <v>0.05</v>
      </c>
      <c r="F28" s="31" t="s">
        <v>193</v>
      </c>
      <c r="G28" s="22">
        <v>0.05</v>
      </c>
      <c r="H28" s="7" t="s">
        <v>204</v>
      </c>
      <c r="I28" s="7" t="s">
        <v>204</v>
      </c>
    </row>
    <row r="29" ht="22" customHeight="1" spans="1:9">
      <c r="A29" s="7" t="s">
        <v>181</v>
      </c>
      <c r="B29" s="28">
        <v>3</v>
      </c>
      <c r="C29" s="28"/>
      <c r="D29" s="21" t="s">
        <v>43</v>
      </c>
      <c r="E29" s="22">
        <v>0.1</v>
      </c>
      <c r="F29" s="31" t="s">
        <v>193</v>
      </c>
      <c r="G29" s="22">
        <v>0.1</v>
      </c>
      <c r="H29" s="7" t="s">
        <v>205</v>
      </c>
      <c r="I29" s="7" t="s">
        <v>205</v>
      </c>
    </row>
    <row r="30" s="5" customFormat="1" ht="22" customHeight="1" spans="1:9">
      <c r="A30" s="7" t="s">
        <v>181</v>
      </c>
      <c r="B30" s="28" t="s">
        <v>182</v>
      </c>
      <c r="C30" s="31"/>
      <c r="D30" s="31"/>
      <c r="E30" s="30">
        <f>SUM(E31:E33)</f>
        <v>1.04</v>
      </c>
      <c r="F30" s="31"/>
      <c r="G30" s="30">
        <f>SUM(G31:G33)</f>
        <v>1.04</v>
      </c>
      <c r="H30" s="7" t="s">
        <v>195</v>
      </c>
      <c r="I30" s="7" t="s">
        <v>195</v>
      </c>
    </row>
    <row r="31" ht="39" customHeight="1" spans="1:9">
      <c r="A31" s="7" t="s">
        <v>181</v>
      </c>
      <c r="B31" s="28">
        <v>1</v>
      </c>
      <c r="C31" s="28" t="s">
        <v>45</v>
      </c>
      <c r="D31" s="21" t="s">
        <v>46</v>
      </c>
      <c r="E31" s="22">
        <v>0.26</v>
      </c>
      <c r="F31" s="31" t="s">
        <v>185</v>
      </c>
      <c r="G31" s="22">
        <v>0.26</v>
      </c>
      <c r="H31" s="7"/>
      <c r="I31" s="7"/>
    </row>
    <row r="32" ht="39" customHeight="1" spans="1:9">
      <c r="A32" s="7" t="s">
        <v>181</v>
      </c>
      <c r="B32" s="28">
        <v>2</v>
      </c>
      <c r="C32" s="28"/>
      <c r="D32" s="21" t="s">
        <v>48</v>
      </c>
      <c r="E32" s="22">
        <v>0.7</v>
      </c>
      <c r="F32" s="31" t="s">
        <v>193</v>
      </c>
      <c r="G32" s="22">
        <v>0.7</v>
      </c>
      <c r="H32" s="7"/>
      <c r="I32" s="7"/>
    </row>
    <row r="33" ht="39" customHeight="1" spans="1:9">
      <c r="A33" s="7" t="s">
        <v>181</v>
      </c>
      <c r="B33" s="28">
        <v>3</v>
      </c>
      <c r="C33" s="28"/>
      <c r="D33" s="21" t="s">
        <v>206</v>
      </c>
      <c r="E33" s="22">
        <v>0.08</v>
      </c>
      <c r="F33" s="31" t="s">
        <v>193</v>
      </c>
      <c r="G33" s="22">
        <v>0.08</v>
      </c>
      <c r="H33" s="7"/>
      <c r="I33" s="7"/>
    </row>
    <row r="34" s="5" customFormat="1" ht="22" customHeight="1" spans="1:9">
      <c r="A34" s="7" t="s">
        <v>181</v>
      </c>
      <c r="B34" s="28" t="s">
        <v>182</v>
      </c>
      <c r="C34" s="31"/>
      <c r="D34" s="31"/>
      <c r="E34" s="30">
        <f>SUM(E35)</f>
        <v>0.11</v>
      </c>
      <c r="F34" s="31"/>
      <c r="G34" s="30">
        <f>SUM(G35)</f>
        <v>0.11</v>
      </c>
      <c r="H34" s="7" t="s">
        <v>195</v>
      </c>
      <c r="I34" s="7" t="s">
        <v>195</v>
      </c>
    </row>
    <row r="35" ht="39" customHeight="1" spans="1:9">
      <c r="A35" s="7" t="s">
        <v>181</v>
      </c>
      <c r="B35" s="28">
        <v>1</v>
      </c>
      <c r="C35" s="28" t="s">
        <v>50</v>
      </c>
      <c r="D35" s="21" t="s">
        <v>51</v>
      </c>
      <c r="E35" s="22">
        <v>0.11</v>
      </c>
      <c r="F35" s="31" t="s">
        <v>193</v>
      </c>
      <c r="G35" s="22">
        <v>0.11</v>
      </c>
      <c r="H35" s="7"/>
      <c r="I35" s="7"/>
    </row>
    <row r="36" s="5" customFormat="1" ht="22" customHeight="1" spans="1:9">
      <c r="A36" s="7" t="s">
        <v>181</v>
      </c>
      <c r="B36" s="28" t="s">
        <v>182</v>
      </c>
      <c r="C36" s="31"/>
      <c r="D36" s="31"/>
      <c r="E36" s="30">
        <f>SUM(E37:E42)</f>
        <v>0.66</v>
      </c>
      <c r="F36" s="31"/>
      <c r="G36" s="30">
        <f>SUM(G37:G42)</f>
        <v>0.65551462</v>
      </c>
      <c r="H36" s="7" t="s">
        <v>195</v>
      </c>
      <c r="I36" s="7" t="s">
        <v>195</v>
      </c>
    </row>
    <row r="37" ht="39" customHeight="1" spans="1:9">
      <c r="A37" s="7" t="s">
        <v>181</v>
      </c>
      <c r="B37" s="28">
        <v>1</v>
      </c>
      <c r="C37" s="28" t="s">
        <v>53</v>
      </c>
      <c r="D37" s="21" t="s">
        <v>54</v>
      </c>
      <c r="E37" s="22">
        <v>0.09</v>
      </c>
      <c r="F37" s="31" t="s">
        <v>185</v>
      </c>
      <c r="G37" s="22">
        <v>0.09</v>
      </c>
      <c r="H37" s="7"/>
      <c r="I37" s="7"/>
    </row>
    <row r="38" ht="39" customHeight="1" spans="1:9">
      <c r="A38" s="7" t="s">
        <v>181</v>
      </c>
      <c r="B38" s="28">
        <v>2</v>
      </c>
      <c r="C38" s="28"/>
      <c r="D38" s="21" t="s">
        <v>56</v>
      </c>
      <c r="E38" s="22">
        <v>0.2</v>
      </c>
      <c r="F38" s="31" t="s">
        <v>185</v>
      </c>
      <c r="G38" s="22">
        <v>0.2</v>
      </c>
      <c r="H38" s="7"/>
      <c r="I38" s="7"/>
    </row>
    <row r="39" ht="39" customHeight="1" spans="1:9">
      <c r="A39" s="7" t="s">
        <v>181</v>
      </c>
      <c r="B39" s="28">
        <v>3</v>
      </c>
      <c r="C39" s="28"/>
      <c r="D39" s="21" t="s">
        <v>207</v>
      </c>
      <c r="E39" s="22">
        <v>0.09</v>
      </c>
      <c r="F39" s="31" t="s">
        <v>185</v>
      </c>
      <c r="G39" s="22">
        <v>0.09</v>
      </c>
      <c r="H39" s="7"/>
      <c r="I39" s="7"/>
    </row>
    <row r="40" ht="39" customHeight="1" spans="1:9">
      <c r="A40" s="7" t="s">
        <v>181</v>
      </c>
      <c r="B40" s="28">
        <v>4</v>
      </c>
      <c r="C40" s="28"/>
      <c r="D40" s="21" t="s">
        <v>59</v>
      </c>
      <c r="E40" s="22">
        <v>0.09</v>
      </c>
      <c r="F40" s="31" t="s">
        <v>185</v>
      </c>
      <c r="G40" s="22">
        <v>0.09</v>
      </c>
      <c r="H40" s="7"/>
      <c r="I40" s="7"/>
    </row>
    <row r="41" ht="39" customHeight="1" spans="1:9">
      <c r="A41" s="7"/>
      <c r="B41" s="28">
        <v>5</v>
      </c>
      <c r="C41" s="28"/>
      <c r="D41" s="21" t="s">
        <v>61</v>
      </c>
      <c r="E41" s="22">
        <v>0.1</v>
      </c>
      <c r="F41" s="31" t="s">
        <v>185</v>
      </c>
      <c r="G41" s="22">
        <v>0.09551462</v>
      </c>
      <c r="H41" s="7"/>
      <c r="I41" s="7"/>
    </row>
    <row r="42" ht="39" customHeight="1" spans="1:9">
      <c r="A42" s="7" t="s">
        <v>181</v>
      </c>
      <c r="B42" s="28">
        <v>6</v>
      </c>
      <c r="C42" s="28"/>
      <c r="D42" s="21" t="s">
        <v>62</v>
      </c>
      <c r="E42" s="22">
        <v>0.09</v>
      </c>
      <c r="F42" s="31" t="s">
        <v>185</v>
      </c>
      <c r="G42" s="22">
        <v>0.09</v>
      </c>
      <c r="H42" s="7"/>
      <c r="I42" s="7"/>
    </row>
    <row r="43" s="5" customFormat="1" ht="22" customHeight="1" spans="1:9">
      <c r="A43" s="7" t="s">
        <v>181</v>
      </c>
      <c r="B43" s="28" t="s">
        <v>182</v>
      </c>
      <c r="C43" s="31"/>
      <c r="D43" s="31"/>
      <c r="E43" s="30">
        <f>SUM(E44:E46)</f>
        <v>0.49</v>
      </c>
      <c r="F43" s="31"/>
      <c r="G43" s="30">
        <f>SUM(G44:G46)</f>
        <v>0.4777539418</v>
      </c>
      <c r="H43" s="7" t="s">
        <v>195</v>
      </c>
      <c r="I43" s="7" t="s">
        <v>195</v>
      </c>
    </row>
    <row r="44" ht="39" customHeight="1" spans="1:9">
      <c r="A44" s="7" t="s">
        <v>181</v>
      </c>
      <c r="B44" s="28">
        <v>1</v>
      </c>
      <c r="C44" s="28" t="s">
        <v>63</v>
      </c>
      <c r="D44" s="21" t="s">
        <v>64</v>
      </c>
      <c r="E44" s="22">
        <v>0.3</v>
      </c>
      <c r="F44" s="31" t="s">
        <v>185</v>
      </c>
      <c r="G44" s="22">
        <v>0.2877539418</v>
      </c>
      <c r="H44" s="7"/>
      <c r="I44" s="7"/>
    </row>
    <row r="45" ht="39" customHeight="1" spans="1:9">
      <c r="A45" s="7" t="s">
        <v>181</v>
      </c>
      <c r="B45" s="28">
        <v>2</v>
      </c>
      <c r="C45" s="28"/>
      <c r="D45" s="21" t="s">
        <v>66</v>
      </c>
      <c r="E45" s="22">
        <v>0.09</v>
      </c>
      <c r="F45" s="31" t="s">
        <v>185</v>
      </c>
      <c r="G45" s="22">
        <v>0.09</v>
      </c>
      <c r="H45" s="7"/>
      <c r="I45" s="7"/>
    </row>
    <row r="46" ht="39" customHeight="1" spans="1:9">
      <c r="A46" s="7" t="s">
        <v>181</v>
      </c>
      <c r="B46" s="28">
        <v>3</v>
      </c>
      <c r="C46" s="28"/>
      <c r="D46" s="21" t="s">
        <v>67</v>
      </c>
      <c r="E46" s="22">
        <v>0.1</v>
      </c>
      <c r="F46" s="31" t="s">
        <v>185</v>
      </c>
      <c r="G46" s="22">
        <v>0.1</v>
      </c>
      <c r="H46" s="7"/>
      <c r="I46" s="7"/>
    </row>
    <row r="47" s="5" customFormat="1" ht="22" customHeight="1" spans="1:9">
      <c r="A47" s="7" t="s">
        <v>181</v>
      </c>
      <c r="B47" s="28" t="s">
        <v>182</v>
      </c>
      <c r="C47" s="31"/>
      <c r="D47" s="31"/>
      <c r="E47" s="30">
        <f>SUM(E48)</f>
        <v>0.3</v>
      </c>
      <c r="F47" s="31"/>
      <c r="G47" s="30">
        <f>SUM(G48)</f>
        <v>0.3</v>
      </c>
      <c r="H47" s="7" t="s">
        <v>195</v>
      </c>
      <c r="I47" s="7" t="s">
        <v>195</v>
      </c>
    </row>
    <row r="48" ht="39" customHeight="1" spans="1:9">
      <c r="A48" s="7" t="s">
        <v>181</v>
      </c>
      <c r="B48" s="28">
        <v>1</v>
      </c>
      <c r="C48" s="28" t="s">
        <v>68</v>
      </c>
      <c r="D48" s="21" t="s">
        <v>69</v>
      </c>
      <c r="E48" s="22">
        <v>0.3</v>
      </c>
      <c r="F48" s="31" t="s">
        <v>193</v>
      </c>
      <c r="G48" s="22">
        <v>0.3</v>
      </c>
      <c r="H48" s="7"/>
      <c r="I48" s="7"/>
    </row>
    <row r="49" s="5" customFormat="1" ht="22" customHeight="1" spans="1:9">
      <c r="A49" s="7" t="s">
        <v>181</v>
      </c>
      <c r="B49" s="28" t="s">
        <v>182</v>
      </c>
      <c r="C49" s="31"/>
      <c r="D49" s="31"/>
      <c r="E49" s="30">
        <f>SUM(E50:E62)</f>
        <v>2.32</v>
      </c>
      <c r="F49" s="31"/>
      <c r="G49" s="30">
        <f>SUM(G50:G62)</f>
        <v>2.31875698</v>
      </c>
      <c r="H49" s="7" t="s">
        <v>195</v>
      </c>
      <c r="I49" s="7" t="s">
        <v>195</v>
      </c>
    </row>
    <row r="50" ht="39" customHeight="1" spans="1:9">
      <c r="A50" s="7" t="s">
        <v>181</v>
      </c>
      <c r="B50" s="28">
        <v>1</v>
      </c>
      <c r="C50" s="28" t="s">
        <v>208</v>
      </c>
      <c r="D50" s="21" t="s">
        <v>72</v>
      </c>
      <c r="E50" s="22">
        <v>0.1</v>
      </c>
      <c r="F50" s="31" t="s">
        <v>185</v>
      </c>
      <c r="G50" s="22">
        <v>0.1</v>
      </c>
      <c r="H50" s="7"/>
      <c r="I50" s="7"/>
    </row>
    <row r="51" ht="39" customHeight="1" spans="1:9">
      <c r="A51" s="7" t="s">
        <v>181</v>
      </c>
      <c r="B51" s="28">
        <v>2</v>
      </c>
      <c r="C51" s="28"/>
      <c r="D51" s="21" t="s">
        <v>73</v>
      </c>
      <c r="E51" s="22">
        <v>0.24</v>
      </c>
      <c r="F51" s="31" t="s">
        <v>185</v>
      </c>
      <c r="G51" s="22">
        <v>0.24</v>
      </c>
      <c r="H51" s="7"/>
      <c r="I51" s="7"/>
    </row>
    <row r="52" ht="39" customHeight="1" spans="1:9">
      <c r="A52" s="7" t="s">
        <v>181</v>
      </c>
      <c r="B52" s="28">
        <v>3</v>
      </c>
      <c r="C52" s="28"/>
      <c r="D52" s="21" t="s">
        <v>74</v>
      </c>
      <c r="E52" s="22">
        <v>0.05</v>
      </c>
      <c r="F52" s="31" t="s">
        <v>185</v>
      </c>
      <c r="G52" s="22">
        <v>0.05</v>
      </c>
      <c r="H52" s="7"/>
      <c r="I52" s="7"/>
    </row>
    <row r="53" ht="39" customHeight="1" spans="1:9">
      <c r="A53" s="7" t="s">
        <v>181</v>
      </c>
      <c r="B53" s="28">
        <v>4</v>
      </c>
      <c r="C53" s="28"/>
      <c r="D53" s="21" t="s">
        <v>75</v>
      </c>
      <c r="E53" s="22">
        <v>0.16</v>
      </c>
      <c r="F53" s="31" t="s">
        <v>185</v>
      </c>
      <c r="G53" s="22">
        <v>0.16</v>
      </c>
      <c r="H53" s="7"/>
      <c r="I53" s="7"/>
    </row>
    <row r="54" ht="39" customHeight="1" spans="1:9">
      <c r="A54" s="7"/>
      <c r="B54" s="28">
        <v>5</v>
      </c>
      <c r="C54" s="28"/>
      <c r="D54" s="21" t="s">
        <v>76</v>
      </c>
      <c r="E54" s="22">
        <v>0.2</v>
      </c>
      <c r="F54" s="31" t="s">
        <v>185</v>
      </c>
      <c r="G54" s="22">
        <v>0.2</v>
      </c>
      <c r="H54" s="7"/>
      <c r="I54" s="7"/>
    </row>
    <row r="55" ht="39" customHeight="1" spans="1:9">
      <c r="A55" s="7"/>
      <c r="B55" s="28">
        <v>6</v>
      </c>
      <c r="C55" s="28"/>
      <c r="D55" s="21" t="s">
        <v>77</v>
      </c>
      <c r="E55" s="22">
        <v>0.155</v>
      </c>
      <c r="F55" s="31" t="s">
        <v>185</v>
      </c>
      <c r="G55" s="22">
        <v>0.155</v>
      </c>
      <c r="H55" s="7"/>
      <c r="I55" s="7"/>
    </row>
    <row r="56" ht="39" customHeight="1" spans="1:9">
      <c r="A56" s="7"/>
      <c r="B56" s="28">
        <v>7</v>
      </c>
      <c r="C56" s="28"/>
      <c r="D56" s="21" t="s">
        <v>78</v>
      </c>
      <c r="E56" s="22">
        <v>0.32</v>
      </c>
      <c r="F56" s="31" t="s">
        <v>185</v>
      </c>
      <c r="G56" s="22">
        <v>0.32</v>
      </c>
      <c r="H56" s="7"/>
      <c r="I56" s="7"/>
    </row>
    <row r="57" ht="39" customHeight="1" spans="1:9">
      <c r="A57" s="7"/>
      <c r="B57" s="28">
        <v>8</v>
      </c>
      <c r="C57" s="28"/>
      <c r="D57" s="21" t="s">
        <v>79</v>
      </c>
      <c r="E57" s="22">
        <v>0.245</v>
      </c>
      <c r="F57" s="31" t="s">
        <v>185</v>
      </c>
      <c r="G57" s="22">
        <v>0.245</v>
      </c>
      <c r="H57" s="7"/>
      <c r="I57" s="7"/>
    </row>
    <row r="58" ht="39" customHeight="1" spans="1:9">
      <c r="A58" s="7"/>
      <c r="B58" s="28">
        <v>9</v>
      </c>
      <c r="C58" s="28"/>
      <c r="D58" s="21" t="s">
        <v>80</v>
      </c>
      <c r="E58" s="22">
        <v>0.21</v>
      </c>
      <c r="F58" s="31" t="s">
        <v>185</v>
      </c>
      <c r="G58" s="22">
        <v>0.21</v>
      </c>
      <c r="H58" s="7"/>
      <c r="I58" s="7"/>
    </row>
    <row r="59" ht="39" customHeight="1" spans="1:9">
      <c r="A59" s="7"/>
      <c r="B59" s="28">
        <v>10</v>
      </c>
      <c r="C59" s="28"/>
      <c r="D59" s="21" t="s">
        <v>81</v>
      </c>
      <c r="E59" s="22">
        <v>0.27</v>
      </c>
      <c r="F59" s="31" t="s">
        <v>185</v>
      </c>
      <c r="G59" s="22">
        <v>0.27</v>
      </c>
      <c r="H59" s="7"/>
      <c r="I59" s="7"/>
    </row>
    <row r="60" ht="39" customHeight="1" spans="1:9">
      <c r="A60" s="7"/>
      <c r="B60" s="28">
        <v>11</v>
      </c>
      <c r="C60" s="28"/>
      <c r="D60" s="21" t="s">
        <v>82</v>
      </c>
      <c r="E60" s="22">
        <v>0.17</v>
      </c>
      <c r="F60" s="31" t="s">
        <v>185</v>
      </c>
      <c r="G60" s="22">
        <v>0.17</v>
      </c>
      <c r="H60" s="7"/>
      <c r="I60" s="7"/>
    </row>
    <row r="61" ht="39" customHeight="1" spans="1:9">
      <c r="A61" s="7"/>
      <c r="B61" s="28">
        <v>12</v>
      </c>
      <c r="C61" s="28"/>
      <c r="D61" s="21" t="s">
        <v>84</v>
      </c>
      <c r="E61" s="22">
        <v>0.1</v>
      </c>
      <c r="F61" s="31" t="s">
        <v>185</v>
      </c>
      <c r="G61" s="22">
        <v>0.1</v>
      </c>
      <c r="H61" s="7"/>
      <c r="I61" s="7"/>
    </row>
    <row r="62" ht="39" customHeight="1" spans="1:9">
      <c r="A62" s="7" t="s">
        <v>181</v>
      </c>
      <c r="B62" s="28">
        <v>13</v>
      </c>
      <c r="C62" s="28"/>
      <c r="D62" s="21" t="s">
        <v>85</v>
      </c>
      <c r="E62" s="22">
        <v>0.1</v>
      </c>
      <c r="F62" s="31" t="s">
        <v>185</v>
      </c>
      <c r="G62" s="22">
        <v>0.09875698</v>
      </c>
      <c r="H62" s="7"/>
      <c r="I62" s="7"/>
    </row>
    <row r="63" s="5" customFormat="1" ht="22" customHeight="1" spans="1:9">
      <c r="A63" s="7" t="s">
        <v>181</v>
      </c>
      <c r="B63" s="28" t="s">
        <v>182</v>
      </c>
      <c r="C63" s="31"/>
      <c r="D63" s="31"/>
      <c r="E63" s="30">
        <f>SUM(E64:E71)</f>
        <v>1.21</v>
      </c>
      <c r="F63" s="31"/>
      <c r="G63" s="30">
        <f>SUM(G64:G71)</f>
        <v>0.81</v>
      </c>
      <c r="H63" s="7" t="s">
        <v>195</v>
      </c>
      <c r="I63" s="7" t="s">
        <v>195</v>
      </c>
    </row>
    <row r="64" ht="39" customHeight="1" spans="1:9">
      <c r="A64" s="7" t="s">
        <v>181</v>
      </c>
      <c r="B64" s="28">
        <v>1</v>
      </c>
      <c r="C64" s="28" t="s">
        <v>87</v>
      </c>
      <c r="D64" s="21" t="s">
        <v>88</v>
      </c>
      <c r="E64" s="22">
        <v>0.15</v>
      </c>
      <c r="F64" s="31" t="s">
        <v>209</v>
      </c>
      <c r="G64" s="22">
        <v>0.15</v>
      </c>
      <c r="H64" s="7"/>
      <c r="I64" s="7"/>
    </row>
    <row r="65" ht="39" customHeight="1" spans="1:9">
      <c r="A65" s="7" t="s">
        <v>181</v>
      </c>
      <c r="B65" s="28">
        <v>2</v>
      </c>
      <c r="C65" s="28"/>
      <c r="D65" s="21" t="s">
        <v>89</v>
      </c>
      <c r="E65" s="22">
        <v>0.09</v>
      </c>
      <c r="F65" s="31" t="s">
        <v>185</v>
      </c>
      <c r="G65" s="22">
        <v>0.09</v>
      </c>
      <c r="H65" s="7"/>
      <c r="I65" s="7"/>
    </row>
    <row r="66" ht="39" customHeight="1" spans="1:9">
      <c r="A66" s="7" t="s">
        <v>181</v>
      </c>
      <c r="B66" s="28">
        <v>3</v>
      </c>
      <c r="C66" s="28"/>
      <c r="D66" s="21" t="s">
        <v>19</v>
      </c>
      <c r="E66" s="22">
        <v>0.08</v>
      </c>
      <c r="F66" s="31" t="s">
        <v>185</v>
      </c>
      <c r="G66" s="22">
        <v>0.08</v>
      </c>
      <c r="H66" s="7"/>
      <c r="I66" s="7"/>
    </row>
    <row r="67" ht="39" customHeight="1" spans="1:9">
      <c r="A67" s="7" t="s">
        <v>181</v>
      </c>
      <c r="B67" s="28">
        <v>4</v>
      </c>
      <c r="C67" s="28"/>
      <c r="D67" s="21" t="s">
        <v>90</v>
      </c>
      <c r="E67" s="22">
        <v>0.19</v>
      </c>
      <c r="F67" s="31" t="s">
        <v>193</v>
      </c>
      <c r="G67" s="22">
        <v>0.19</v>
      </c>
      <c r="H67" s="7"/>
      <c r="I67" s="7"/>
    </row>
    <row r="68" ht="39" customHeight="1" spans="1:9">
      <c r="A68" s="7"/>
      <c r="B68" s="28">
        <v>5</v>
      </c>
      <c r="C68" s="28"/>
      <c r="D68" s="21" t="s">
        <v>91</v>
      </c>
      <c r="E68" s="22">
        <v>0.12</v>
      </c>
      <c r="F68" s="31" t="s">
        <v>193</v>
      </c>
      <c r="G68" s="22">
        <v>0</v>
      </c>
      <c r="H68" s="7"/>
      <c r="I68" s="7"/>
    </row>
    <row r="69" ht="39" customHeight="1" spans="1:9">
      <c r="A69" s="7"/>
      <c r="B69" s="28">
        <v>6</v>
      </c>
      <c r="C69" s="28"/>
      <c r="D69" s="21" t="s">
        <v>48</v>
      </c>
      <c r="E69" s="22">
        <v>0.2</v>
      </c>
      <c r="F69" s="31" t="s">
        <v>193</v>
      </c>
      <c r="G69" s="22">
        <v>0.1</v>
      </c>
      <c r="H69" s="7"/>
      <c r="I69" s="7"/>
    </row>
    <row r="70" ht="39" customHeight="1" spans="1:9">
      <c r="A70" s="7"/>
      <c r="B70" s="28">
        <v>7</v>
      </c>
      <c r="C70" s="28"/>
      <c r="D70" s="21" t="s">
        <v>92</v>
      </c>
      <c r="E70" s="22">
        <v>0.28</v>
      </c>
      <c r="F70" s="31" t="s">
        <v>185</v>
      </c>
      <c r="G70" s="22">
        <v>0.1</v>
      </c>
      <c r="H70" s="7"/>
      <c r="I70" s="7"/>
    </row>
    <row r="71" ht="39" customHeight="1" spans="1:9">
      <c r="A71" s="7" t="s">
        <v>181</v>
      </c>
      <c r="B71" s="28">
        <v>8</v>
      </c>
      <c r="C71" s="28"/>
      <c r="D71" s="21" t="s">
        <v>94</v>
      </c>
      <c r="E71" s="22">
        <v>0.1</v>
      </c>
      <c r="F71" s="31" t="s">
        <v>185</v>
      </c>
      <c r="G71" s="22">
        <v>0.1</v>
      </c>
      <c r="H71" s="7"/>
      <c r="I71" s="7"/>
    </row>
    <row r="72" s="5" customFormat="1" ht="22" customHeight="1" spans="1:9">
      <c r="A72" s="7" t="s">
        <v>181</v>
      </c>
      <c r="B72" s="28" t="s">
        <v>182</v>
      </c>
      <c r="C72" s="31"/>
      <c r="D72" s="31"/>
      <c r="E72" s="30">
        <f>SUM(E73)</f>
        <v>0.028</v>
      </c>
      <c r="F72" s="31"/>
      <c r="G72" s="30">
        <f>SUM(G73)</f>
        <v>0.028</v>
      </c>
      <c r="H72" s="7" t="s">
        <v>195</v>
      </c>
      <c r="I72" s="7" t="s">
        <v>195</v>
      </c>
    </row>
    <row r="73" ht="39" customHeight="1" spans="1:9">
      <c r="A73" s="7" t="s">
        <v>181</v>
      </c>
      <c r="B73" s="28">
        <v>1</v>
      </c>
      <c r="C73" s="28" t="s">
        <v>95</v>
      </c>
      <c r="D73" s="21" t="s">
        <v>96</v>
      </c>
      <c r="E73" s="22">
        <v>0.028</v>
      </c>
      <c r="F73" s="31" t="s">
        <v>185</v>
      </c>
      <c r="G73" s="22">
        <v>0.028</v>
      </c>
      <c r="H73" s="7"/>
      <c r="I73" s="7"/>
    </row>
  </sheetData>
  <autoFilter ref="A8:I73">
    <extLst/>
  </autoFilter>
  <mergeCells count="12">
    <mergeCell ref="B5:G5"/>
    <mergeCell ref="C7:E7"/>
    <mergeCell ref="F7:G7"/>
    <mergeCell ref="B7:B8"/>
    <mergeCell ref="C11:C19"/>
    <mergeCell ref="C21:C25"/>
    <mergeCell ref="C27:C29"/>
    <mergeCell ref="C31:C33"/>
    <mergeCell ref="C37:C42"/>
    <mergeCell ref="C44:C46"/>
    <mergeCell ref="C50:C62"/>
    <mergeCell ref="C64:C71"/>
  </mergeCells>
  <hyperlinks>
    <hyperlink ref="D71" r:id="rId1" display="德惠市天台镇基础设施建设项目" tooltip="http://10.20.48.128:6017/page/debt/project-manage/common/pro-yhs.html?pro_id=D07BC199496000C6E0530A1401233581"/>
  </hyperlink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abSelected="1" topLeftCell="B4" workbookViewId="0">
      <selection activeCell="G57" sqref="G9:G57"/>
    </sheetView>
  </sheetViews>
  <sheetFormatPr defaultColWidth="10" defaultRowHeight="13.5" outlineLevelCol="7"/>
  <cols>
    <col min="1" max="1" width="9" style="5" hidden="1"/>
    <col min="2" max="2" width="24.75" style="5" customWidth="1"/>
    <col min="3" max="4" width="38.675" style="5" customWidth="1"/>
    <col min="5" max="5" width="21" style="5" customWidth="1"/>
    <col min="6" max="6" width="27.8166666666667" style="5" customWidth="1"/>
    <col min="7" max="7" width="21.575" style="6" customWidth="1"/>
    <col min="8" max="8" width="9" style="5" hidden="1"/>
    <col min="9" max="16379" width="10" style="5"/>
  </cols>
  <sheetData>
    <row r="1" ht="22.5" hidden="1" spans="1:4">
      <c r="A1" s="7">
        <v>0</v>
      </c>
      <c r="B1" s="7" t="s">
        <v>162</v>
      </c>
      <c r="C1" s="7" t="s">
        <v>210</v>
      </c>
      <c r="D1" s="8"/>
    </row>
    <row r="2" hidden="1" spans="1:8">
      <c r="A2" s="7">
        <v>0</v>
      </c>
      <c r="B2" s="7" t="s">
        <v>98</v>
      </c>
      <c r="C2" s="7" t="s">
        <v>164</v>
      </c>
      <c r="D2" s="7"/>
      <c r="E2" s="7" t="s">
        <v>165</v>
      </c>
      <c r="F2" s="7" t="s">
        <v>166</v>
      </c>
      <c r="G2" s="9" t="s">
        <v>167</v>
      </c>
      <c r="H2" s="7" t="s">
        <v>100</v>
      </c>
    </row>
    <row r="3" hidden="1" spans="1:8">
      <c r="A3" s="7">
        <v>0</v>
      </c>
      <c r="C3" s="7" t="s">
        <v>101</v>
      </c>
      <c r="D3" s="7"/>
      <c r="E3" s="7" t="s">
        <v>169</v>
      </c>
      <c r="F3" s="7" t="s">
        <v>170</v>
      </c>
      <c r="G3" s="9" t="s">
        <v>171</v>
      </c>
      <c r="H3" s="7" t="s">
        <v>172</v>
      </c>
    </row>
    <row r="4" ht="21" customHeight="1" spans="1:2">
      <c r="A4" s="7">
        <v>0</v>
      </c>
      <c r="B4" s="10" t="s">
        <v>211</v>
      </c>
    </row>
    <row r="5" ht="27.85" customHeight="1" spans="1:7">
      <c r="A5" s="7">
        <v>0</v>
      </c>
      <c r="B5" s="11" t="s">
        <v>212</v>
      </c>
      <c r="C5" s="11"/>
      <c r="D5" s="11"/>
      <c r="E5" s="11"/>
      <c r="F5" s="11"/>
      <c r="G5" s="11"/>
    </row>
    <row r="6" ht="18" customHeight="1" spans="1:7">
      <c r="A6" s="7">
        <v>0</v>
      </c>
      <c r="B6" s="12" t="s">
        <v>2</v>
      </c>
      <c r="C6" s="13" t="s">
        <v>3</v>
      </c>
      <c r="G6" s="14" t="s">
        <v>4</v>
      </c>
    </row>
    <row r="7" ht="18" customHeight="1" spans="1:7">
      <c r="A7" s="7">
        <v>0</v>
      </c>
      <c r="B7" s="15" t="s">
        <v>175</v>
      </c>
      <c r="C7" s="15" t="s">
        <v>213</v>
      </c>
      <c r="D7" s="15"/>
      <c r="E7" s="15"/>
      <c r="F7" s="15" t="s">
        <v>214</v>
      </c>
      <c r="G7" s="15"/>
    </row>
    <row r="8" ht="18" customHeight="1" spans="1:7">
      <c r="A8" s="7">
        <v>0</v>
      </c>
      <c r="B8" s="15"/>
      <c r="C8" s="15" t="s">
        <v>9</v>
      </c>
      <c r="D8" s="15" t="s">
        <v>10</v>
      </c>
      <c r="E8" s="15" t="s">
        <v>178</v>
      </c>
      <c r="F8" s="15" t="s">
        <v>179</v>
      </c>
      <c r="G8" s="15" t="s">
        <v>178</v>
      </c>
    </row>
    <row r="9" ht="18" customHeight="1" spans="1:8">
      <c r="A9" s="7">
        <v>0</v>
      </c>
      <c r="B9" s="16" t="s">
        <v>180</v>
      </c>
      <c r="C9" s="17"/>
      <c r="D9" s="17"/>
      <c r="E9" s="18">
        <f>E10+E13+E16+E18+E20+E24+E29+E32+E34+E37+E40+E42+E44+E46+E48+E50+E52+E55</f>
        <v>20.89</v>
      </c>
      <c r="F9" s="17"/>
      <c r="G9" s="18">
        <f>G10+G13+G16+G18+G20+G24+G29+G32+G34+G37+G40+G42+G44+G46+G48+G50+G52+G55</f>
        <v>17.62263395</v>
      </c>
      <c r="H9" s="7"/>
    </row>
    <row r="10" s="5" customFormat="1" ht="18" customHeight="1" spans="1:8">
      <c r="A10" s="7" t="s">
        <v>181</v>
      </c>
      <c r="B10" s="19" t="s">
        <v>182</v>
      </c>
      <c r="C10" s="20"/>
      <c r="D10" s="20"/>
      <c r="E10" s="18">
        <f>SUM(E11:E12)</f>
        <v>0.98</v>
      </c>
      <c r="F10" s="20"/>
      <c r="G10" s="18">
        <f>SUM(G11:G12)</f>
        <v>0.98</v>
      </c>
      <c r="H10" s="7" t="s">
        <v>183</v>
      </c>
    </row>
    <row r="11" ht="18" customHeight="1" spans="1:8">
      <c r="A11" s="7" t="s">
        <v>181</v>
      </c>
      <c r="B11" s="19">
        <v>1</v>
      </c>
      <c r="C11" s="19" t="s">
        <v>215</v>
      </c>
      <c r="D11" s="21" t="s">
        <v>123</v>
      </c>
      <c r="E11" s="22">
        <v>0.7</v>
      </c>
      <c r="F11" s="20" t="s">
        <v>192</v>
      </c>
      <c r="G11" s="22">
        <v>0.7</v>
      </c>
      <c r="H11" s="7" t="s">
        <v>188</v>
      </c>
    </row>
    <row r="12" ht="18" customHeight="1" spans="1:8">
      <c r="A12" s="7" t="s">
        <v>181</v>
      </c>
      <c r="B12" s="19">
        <v>2</v>
      </c>
      <c r="C12" s="19"/>
      <c r="D12" s="21" t="s">
        <v>126</v>
      </c>
      <c r="E12" s="22">
        <v>0.28</v>
      </c>
      <c r="F12" s="20" t="s">
        <v>192</v>
      </c>
      <c r="G12" s="22">
        <v>0.28</v>
      </c>
      <c r="H12" s="7" t="s">
        <v>216</v>
      </c>
    </row>
    <row r="13" s="5" customFormat="1" ht="18" customHeight="1" spans="1:8">
      <c r="A13" s="7" t="s">
        <v>181</v>
      </c>
      <c r="B13" s="19" t="s">
        <v>182</v>
      </c>
      <c r="C13" s="20"/>
      <c r="D13" s="20"/>
      <c r="E13" s="18">
        <f>SUM(E14:E15)</f>
        <v>0.8</v>
      </c>
      <c r="F13" s="20"/>
      <c r="G13" s="18">
        <f>SUM(G14:G15)</f>
        <v>0.8</v>
      </c>
      <c r="H13" s="7" t="s">
        <v>195</v>
      </c>
    </row>
    <row r="14" ht="18" customHeight="1" spans="1:8">
      <c r="A14" s="7" t="s">
        <v>181</v>
      </c>
      <c r="B14" s="19">
        <v>1</v>
      </c>
      <c r="C14" s="19" t="s">
        <v>122</v>
      </c>
      <c r="D14" s="21" t="s">
        <v>123</v>
      </c>
      <c r="E14" s="22">
        <v>0.3</v>
      </c>
      <c r="F14" s="20" t="s">
        <v>192</v>
      </c>
      <c r="G14" s="22">
        <v>0.3</v>
      </c>
      <c r="H14" s="7" t="s">
        <v>196</v>
      </c>
    </row>
    <row r="15" ht="18" customHeight="1" spans="1:8">
      <c r="A15" s="7" t="s">
        <v>181</v>
      </c>
      <c r="B15" s="19">
        <v>2</v>
      </c>
      <c r="C15" s="19"/>
      <c r="D15" s="21" t="s">
        <v>126</v>
      </c>
      <c r="E15" s="22">
        <v>0.5</v>
      </c>
      <c r="F15" s="20" t="s">
        <v>192</v>
      </c>
      <c r="G15" s="22">
        <v>0.5</v>
      </c>
      <c r="H15" s="7" t="s">
        <v>197</v>
      </c>
    </row>
    <row r="16" s="5" customFormat="1" ht="18" customHeight="1" spans="1:8">
      <c r="A16" s="7" t="s">
        <v>181</v>
      </c>
      <c r="B16" s="19" t="s">
        <v>182</v>
      </c>
      <c r="C16" s="20"/>
      <c r="D16" s="20"/>
      <c r="E16" s="18">
        <f>SUM(E17)</f>
        <v>2.51</v>
      </c>
      <c r="F16" s="20"/>
      <c r="G16" s="18">
        <f>SUM(G17)</f>
        <v>2.51</v>
      </c>
      <c r="H16" s="7" t="s">
        <v>204</v>
      </c>
    </row>
    <row r="17" ht="37" customHeight="1" spans="1:8">
      <c r="A17" s="7" t="s">
        <v>181</v>
      </c>
      <c r="B17" s="19">
        <v>1</v>
      </c>
      <c r="C17" s="19" t="s">
        <v>145</v>
      </c>
      <c r="D17" s="21" t="s">
        <v>146</v>
      </c>
      <c r="E17" s="22">
        <v>2.51</v>
      </c>
      <c r="F17" s="20" t="s">
        <v>217</v>
      </c>
      <c r="G17" s="22">
        <v>2.51</v>
      </c>
      <c r="H17" s="7" t="s">
        <v>205</v>
      </c>
    </row>
    <row r="18" s="5" customFormat="1" ht="18" customHeight="1" spans="1:8">
      <c r="A18" s="7" t="s">
        <v>181</v>
      </c>
      <c r="B18" s="19" t="s">
        <v>182</v>
      </c>
      <c r="C18" s="20"/>
      <c r="D18" s="20"/>
      <c r="E18" s="18">
        <f>SUM(E19)</f>
        <v>0.17</v>
      </c>
      <c r="F18" s="20"/>
      <c r="G18" s="18">
        <f>SUM(G19)</f>
        <v>0.17</v>
      </c>
      <c r="H18" s="7" t="s">
        <v>183</v>
      </c>
    </row>
    <row r="19" ht="18" customHeight="1" spans="1:8">
      <c r="A19" s="7" t="s">
        <v>181</v>
      </c>
      <c r="B19" s="19">
        <v>1</v>
      </c>
      <c r="C19" s="19" t="s">
        <v>143</v>
      </c>
      <c r="D19" s="21" t="s">
        <v>144</v>
      </c>
      <c r="E19" s="22">
        <v>0.17</v>
      </c>
      <c r="F19" s="20" t="s">
        <v>198</v>
      </c>
      <c r="G19" s="22">
        <v>0.17</v>
      </c>
      <c r="H19" s="7" t="s">
        <v>188</v>
      </c>
    </row>
    <row r="20" s="5" customFormat="1" ht="18" customHeight="1" spans="1:8">
      <c r="A20" s="7" t="s">
        <v>181</v>
      </c>
      <c r="B20" s="19" t="s">
        <v>182</v>
      </c>
      <c r="C20" s="20"/>
      <c r="D20" s="20"/>
      <c r="E20" s="18">
        <f>SUM(E21:E23)</f>
        <v>0.95</v>
      </c>
      <c r="F20" s="20"/>
      <c r="G20" s="18">
        <f>SUM(G21:G23)</f>
        <v>0.95</v>
      </c>
      <c r="H20" s="7" t="s">
        <v>195</v>
      </c>
    </row>
    <row r="21" ht="18" customHeight="1" spans="1:8">
      <c r="A21" s="7" t="s">
        <v>181</v>
      </c>
      <c r="B21" s="19">
        <v>1</v>
      </c>
      <c r="C21" s="19" t="s">
        <v>140</v>
      </c>
      <c r="D21" s="21" t="s">
        <v>129</v>
      </c>
      <c r="E21" s="22">
        <v>0.35</v>
      </c>
      <c r="F21" s="20" t="s">
        <v>198</v>
      </c>
      <c r="G21" s="22">
        <v>0.35</v>
      </c>
      <c r="H21" s="7" t="s">
        <v>196</v>
      </c>
    </row>
    <row r="22" ht="18" customHeight="1" spans="1:8">
      <c r="A22" s="7" t="s">
        <v>181</v>
      </c>
      <c r="B22" s="19">
        <v>2</v>
      </c>
      <c r="C22" s="19"/>
      <c r="D22" s="21" t="s">
        <v>141</v>
      </c>
      <c r="E22" s="22">
        <v>0.35</v>
      </c>
      <c r="F22" s="20" t="s">
        <v>198</v>
      </c>
      <c r="G22" s="22">
        <v>0.35</v>
      </c>
      <c r="H22" s="7" t="s">
        <v>197</v>
      </c>
    </row>
    <row r="23" ht="18" customHeight="1" spans="1:8">
      <c r="A23" s="7" t="s">
        <v>181</v>
      </c>
      <c r="B23" s="19">
        <v>3</v>
      </c>
      <c r="C23" s="19"/>
      <c r="D23" s="21" t="s">
        <v>134</v>
      </c>
      <c r="E23" s="22">
        <v>0.25</v>
      </c>
      <c r="F23" s="20" t="s">
        <v>198</v>
      </c>
      <c r="G23" s="22">
        <v>0.25</v>
      </c>
      <c r="H23" s="7" t="s">
        <v>199</v>
      </c>
    </row>
    <row r="24" s="5" customFormat="1" ht="18" customHeight="1" spans="1:8">
      <c r="A24" s="7" t="s">
        <v>181</v>
      </c>
      <c r="B24" s="19" t="s">
        <v>182</v>
      </c>
      <c r="C24" s="20"/>
      <c r="D24" s="20"/>
      <c r="E24" s="18">
        <f>SUM(E25:E28)</f>
        <v>1.74</v>
      </c>
      <c r="F24" s="20"/>
      <c r="G24" s="18">
        <f>SUM(G25:G28)</f>
        <v>1.74</v>
      </c>
      <c r="H24" s="7" t="s">
        <v>204</v>
      </c>
    </row>
    <row r="25" ht="18" customHeight="1" spans="1:8">
      <c r="A25" s="7" t="s">
        <v>181</v>
      </c>
      <c r="B25" s="19">
        <v>1</v>
      </c>
      <c r="C25" s="19" t="s">
        <v>128</v>
      </c>
      <c r="D25" s="21" t="s">
        <v>129</v>
      </c>
      <c r="E25" s="22">
        <v>0.25</v>
      </c>
      <c r="F25" s="20" t="s">
        <v>198</v>
      </c>
      <c r="G25" s="22">
        <v>0.25</v>
      </c>
      <c r="H25" s="7" t="s">
        <v>205</v>
      </c>
    </row>
    <row r="26" ht="18" customHeight="1" spans="1:8">
      <c r="A26" s="7" t="s">
        <v>181</v>
      </c>
      <c r="B26" s="19">
        <v>2</v>
      </c>
      <c r="C26" s="19"/>
      <c r="D26" s="21" t="s">
        <v>132</v>
      </c>
      <c r="E26" s="22">
        <v>1.1</v>
      </c>
      <c r="F26" s="20" t="s">
        <v>198</v>
      </c>
      <c r="G26" s="22">
        <v>1.1</v>
      </c>
      <c r="H26" s="7" t="s">
        <v>218</v>
      </c>
    </row>
    <row r="27" ht="18" customHeight="1" spans="1:8">
      <c r="A27" s="7" t="s">
        <v>181</v>
      </c>
      <c r="B27" s="19">
        <v>3</v>
      </c>
      <c r="C27" s="19"/>
      <c r="D27" s="21" t="s">
        <v>133</v>
      </c>
      <c r="E27" s="22">
        <v>0.09</v>
      </c>
      <c r="F27" s="20" t="s">
        <v>198</v>
      </c>
      <c r="G27" s="22">
        <v>0.09</v>
      </c>
      <c r="H27" s="7" t="s">
        <v>219</v>
      </c>
    </row>
    <row r="28" ht="18" customHeight="1" spans="1:8">
      <c r="A28" s="8"/>
      <c r="B28" s="19">
        <v>4</v>
      </c>
      <c r="C28" s="19"/>
      <c r="D28" s="21" t="s">
        <v>134</v>
      </c>
      <c r="E28" s="22">
        <v>0.3</v>
      </c>
      <c r="F28" s="20" t="s">
        <v>198</v>
      </c>
      <c r="G28" s="22">
        <v>0.3</v>
      </c>
      <c r="H28" s="8"/>
    </row>
    <row r="29" s="5" customFormat="1" ht="18" customHeight="1" spans="1:8">
      <c r="A29" s="7" t="s">
        <v>181</v>
      </c>
      <c r="B29" s="19" t="s">
        <v>182</v>
      </c>
      <c r="C29" s="20"/>
      <c r="D29" s="20"/>
      <c r="E29" s="18">
        <f>SUM(E30:E31)</f>
        <v>0.91</v>
      </c>
      <c r="F29" s="20"/>
      <c r="G29" s="18">
        <f>SUM(G30:G31)</f>
        <v>0.91</v>
      </c>
      <c r="H29" s="7" t="s">
        <v>204</v>
      </c>
    </row>
    <row r="30" ht="18" customHeight="1" spans="1:8">
      <c r="A30" s="7" t="s">
        <v>181</v>
      </c>
      <c r="B30" s="19">
        <v>1</v>
      </c>
      <c r="C30" s="19" t="s">
        <v>148</v>
      </c>
      <c r="D30" s="21" t="s">
        <v>141</v>
      </c>
      <c r="E30" s="22">
        <v>0.5</v>
      </c>
      <c r="F30" s="20" t="s">
        <v>198</v>
      </c>
      <c r="G30" s="22">
        <v>0.5</v>
      </c>
      <c r="H30" s="7" t="s">
        <v>205</v>
      </c>
    </row>
    <row r="31" ht="18" customHeight="1" spans="1:8">
      <c r="A31" s="7" t="s">
        <v>181</v>
      </c>
      <c r="B31" s="19">
        <v>2</v>
      </c>
      <c r="C31" s="19"/>
      <c r="D31" s="21" t="s">
        <v>144</v>
      </c>
      <c r="E31" s="22">
        <v>0.41</v>
      </c>
      <c r="F31" s="20" t="s">
        <v>198</v>
      </c>
      <c r="G31" s="22">
        <v>0.41</v>
      </c>
      <c r="H31" s="7" t="s">
        <v>218</v>
      </c>
    </row>
    <row r="32" s="5" customFormat="1" ht="18" customHeight="1" spans="1:8">
      <c r="A32" s="7" t="s">
        <v>181</v>
      </c>
      <c r="B32" s="19" t="s">
        <v>182</v>
      </c>
      <c r="C32" s="20"/>
      <c r="D32" s="20"/>
      <c r="E32" s="18">
        <f>SUM(E33)</f>
        <v>0.32</v>
      </c>
      <c r="F32" s="20"/>
      <c r="G32" s="18">
        <f>SUM(G33)</f>
        <v>0.32</v>
      </c>
      <c r="H32" s="7" t="s">
        <v>204</v>
      </c>
    </row>
    <row r="33" ht="18" customHeight="1" spans="1:8">
      <c r="A33" s="7" t="s">
        <v>181</v>
      </c>
      <c r="B33" s="19">
        <v>1</v>
      </c>
      <c r="C33" s="19" t="s">
        <v>149</v>
      </c>
      <c r="D33" s="21" t="s">
        <v>144</v>
      </c>
      <c r="E33" s="22">
        <v>0.32</v>
      </c>
      <c r="F33" s="20" t="s">
        <v>198</v>
      </c>
      <c r="G33" s="22">
        <v>0.32</v>
      </c>
      <c r="H33" s="7" t="s">
        <v>205</v>
      </c>
    </row>
    <row r="34" s="5" customFormat="1" ht="18" customHeight="1" spans="1:8">
      <c r="A34" s="7" t="s">
        <v>181</v>
      </c>
      <c r="B34" s="19" t="s">
        <v>182</v>
      </c>
      <c r="C34" s="20"/>
      <c r="D34" s="20"/>
      <c r="E34" s="18">
        <f>SUM(E35:E36)</f>
        <v>1.99</v>
      </c>
      <c r="F34" s="20"/>
      <c r="G34" s="18">
        <f>SUM(G35:G36)</f>
        <v>1.99</v>
      </c>
      <c r="H34" s="7" t="s">
        <v>204</v>
      </c>
    </row>
    <row r="35" ht="18" customHeight="1" spans="1:8">
      <c r="A35" s="7" t="s">
        <v>181</v>
      </c>
      <c r="B35" s="19">
        <v>1</v>
      </c>
      <c r="C35" s="19" t="s">
        <v>137</v>
      </c>
      <c r="D35" s="21" t="s">
        <v>132</v>
      </c>
      <c r="E35" s="22">
        <v>0.87</v>
      </c>
      <c r="F35" s="20" t="s">
        <v>198</v>
      </c>
      <c r="G35" s="22">
        <v>0.87</v>
      </c>
      <c r="H35" s="7" t="s">
        <v>205</v>
      </c>
    </row>
    <row r="36" ht="18" customHeight="1" spans="1:8">
      <c r="A36" s="7" t="s">
        <v>181</v>
      </c>
      <c r="B36" s="19">
        <v>2</v>
      </c>
      <c r="C36" s="19"/>
      <c r="D36" s="21" t="s">
        <v>136</v>
      </c>
      <c r="E36" s="22">
        <v>1.12</v>
      </c>
      <c r="F36" s="20" t="s">
        <v>198</v>
      </c>
      <c r="G36" s="22">
        <v>1.12</v>
      </c>
      <c r="H36" s="7" t="s">
        <v>218</v>
      </c>
    </row>
    <row r="37" s="5" customFormat="1" ht="18" customHeight="1" spans="1:8">
      <c r="A37" s="7" t="s">
        <v>181</v>
      </c>
      <c r="B37" s="19" t="s">
        <v>182</v>
      </c>
      <c r="C37" s="20"/>
      <c r="D37" s="20"/>
      <c r="E37" s="18">
        <f>SUM(E38:E39)</f>
        <v>0.88</v>
      </c>
      <c r="F37" s="20"/>
      <c r="G37" s="18">
        <f>SUM(G38:G39)</f>
        <v>0.88</v>
      </c>
      <c r="H37" s="7" t="s">
        <v>204</v>
      </c>
    </row>
    <row r="38" ht="18" customHeight="1" spans="1:8">
      <c r="A38" s="7" t="s">
        <v>181</v>
      </c>
      <c r="B38" s="19">
        <v>1</v>
      </c>
      <c r="C38" s="19" t="s">
        <v>135</v>
      </c>
      <c r="D38" s="21" t="s">
        <v>129</v>
      </c>
      <c r="E38" s="22">
        <v>0.2</v>
      </c>
      <c r="F38" s="20" t="s">
        <v>198</v>
      </c>
      <c r="G38" s="22">
        <v>0.2</v>
      </c>
      <c r="H38" s="7" t="s">
        <v>205</v>
      </c>
    </row>
    <row r="39" ht="18" customHeight="1" spans="1:8">
      <c r="A39" s="7" t="s">
        <v>181</v>
      </c>
      <c r="B39" s="19">
        <v>2</v>
      </c>
      <c r="C39" s="19"/>
      <c r="D39" s="21" t="s">
        <v>136</v>
      </c>
      <c r="E39" s="22">
        <v>0.68</v>
      </c>
      <c r="F39" s="20" t="s">
        <v>198</v>
      </c>
      <c r="G39" s="22">
        <v>0.68</v>
      </c>
      <c r="H39" s="7" t="s">
        <v>218</v>
      </c>
    </row>
    <row r="40" s="5" customFormat="1" ht="18" customHeight="1" spans="1:8">
      <c r="A40" s="7" t="s">
        <v>181</v>
      </c>
      <c r="B40" s="19" t="s">
        <v>182</v>
      </c>
      <c r="C40" s="20"/>
      <c r="D40" s="20"/>
      <c r="E40" s="18">
        <f>SUM(E41)</f>
        <v>1.3</v>
      </c>
      <c r="F40" s="20"/>
      <c r="G40" s="18">
        <f t="shared" ref="G40:G44" si="0">SUM(G41)</f>
        <v>0.215</v>
      </c>
      <c r="H40" s="7" t="s">
        <v>204</v>
      </c>
    </row>
    <row r="41" ht="18" customHeight="1" spans="1:8">
      <c r="A41" s="7" t="s">
        <v>181</v>
      </c>
      <c r="B41" s="19">
        <v>1</v>
      </c>
      <c r="C41" s="19" t="s">
        <v>158</v>
      </c>
      <c r="D41" s="21" t="s">
        <v>126</v>
      </c>
      <c r="E41" s="22">
        <v>1.3</v>
      </c>
      <c r="F41" s="20" t="s">
        <v>198</v>
      </c>
      <c r="G41" s="22">
        <v>0.215</v>
      </c>
      <c r="H41" s="7" t="s">
        <v>205</v>
      </c>
    </row>
    <row r="42" s="5" customFormat="1" ht="18" customHeight="1" spans="1:8">
      <c r="A42" s="7" t="s">
        <v>181</v>
      </c>
      <c r="B42" s="19" t="s">
        <v>182</v>
      </c>
      <c r="C42" s="20"/>
      <c r="D42" s="20"/>
      <c r="E42" s="18">
        <f>SUM(E43)</f>
        <v>1.5</v>
      </c>
      <c r="F42" s="20"/>
      <c r="G42" s="18">
        <f>SUM(G43)</f>
        <v>0.41713395</v>
      </c>
      <c r="H42" s="7" t="s">
        <v>204</v>
      </c>
    </row>
    <row r="43" ht="18" customHeight="1" spans="1:8">
      <c r="A43" s="7" t="s">
        <v>181</v>
      </c>
      <c r="B43" s="19">
        <v>1</v>
      </c>
      <c r="C43" s="19" t="s">
        <v>153</v>
      </c>
      <c r="D43" s="21" t="s">
        <v>123</v>
      </c>
      <c r="E43" s="22">
        <v>1.5</v>
      </c>
      <c r="F43" s="20" t="s">
        <v>198</v>
      </c>
      <c r="G43" s="23">
        <v>0.41713395</v>
      </c>
      <c r="H43" s="7" t="s">
        <v>205</v>
      </c>
    </row>
    <row r="44" s="5" customFormat="1" ht="18" customHeight="1" spans="1:8">
      <c r="A44" s="7" t="s">
        <v>181</v>
      </c>
      <c r="B44" s="19" t="s">
        <v>182</v>
      </c>
      <c r="C44" s="20"/>
      <c r="D44" s="20"/>
      <c r="E44" s="18">
        <f>SUM(E45)</f>
        <v>1</v>
      </c>
      <c r="F44" s="20"/>
      <c r="G44" s="18">
        <f>SUM(G45)</f>
        <v>1</v>
      </c>
      <c r="H44" s="7" t="s">
        <v>204</v>
      </c>
    </row>
    <row r="45" ht="18" customHeight="1" spans="1:8">
      <c r="A45" s="7" t="s">
        <v>181</v>
      </c>
      <c r="B45" s="19">
        <v>1</v>
      </c>
      <c r="C45" s="19" t="s">
        <v>160</v>
      </c>
      <c r="D45" s="21" t="s">
        <v>146</v>
      </c>
      <c r="E45" s="22">
        <v>1</v>
      </c>
      <c r="F45" s="20" t="s">
        <v>217</v>
      </c>
      <c r="G45" s="22">
        <v>1</v>
      </c>
      <c r="H45" s="7" t="s">
        <v>205</v>
      </c>
    </row>
    <row r="46" s="5" customFormat="1" ht="18" customHeight="1" spans="1:8">
      <c r="A46" s="7" t="s">
        <v>181</v>
      </c>
      <c r="B46" s="19" t="s">
        <v>182</v>
      </c>
      <c r="C46" s="20"/>
      <c r="D46" s="20"/>
      <c r="E46" s="18">
        <f>SUM(E47)</f>
        <v>0.48</v>
      </c>
      <c r="F46" s="20"/>
      <c r="G46" s="18">
        <f t="shared" ref="G46:G50" si="1">SUM(G47)</f>
        <v>0.395</v>
      </c>
      <c r="H46" s="7" t="s">
        <v>204</v>
      </c>
    </row>
    <row r="47" ht="18" customHeight="1" spans="1:8">
      <c r="A47" s="7" t="s">
        <v>181</v>
      </c>
      <c r="B47" s="19">
        <v>1</v>
      </c>
      <c r="C47" s="19" t="s">
        <v>157</v>
      </c>
      <c r="D47" s="21" t="s">
        <v>136</v>
      </c>
      <c r="E47" s="22">
        <v>0.48</v>
      </c>
      <c r="F47" s="20" t="s">
        <v>198</v>
      </c>
      <c r="G47" s="22">
        <v>0.395</v>
      </c>
      <c r="H47" s="7" t="s">
        <v>205</v>
      </c>
    </row>
    <row r="48" s="5" customFormat="1" ht="18" customHeight="1" spans="1:8">
      <c r="A48" s="7" t="s">
        <v>181</v>
      </c>
      <c r="B48" s="19" t="s">
        <v>182</v>
      </c>
      <c r="C48" s="20"/>
      <c r="D48" s="20"/>
      <c r="E48" s="18">
        <f>SUM(E49)</f>
        <v>0.34</v>
      </c>
      <c r="F48" s="20"/>
      <c r="G48" s="18">
        <f>SUM(G49)</f>
        <v>0.34</v>
      </c>
      <c r="H48" s="7" t="s">
        <v>204</v>
      </c>
    </row>
    <row r="49" ht="18" customHeight="1" spans="1:8">
      <c r="A49" s="7" t="s">
        <v>181</v>
      </c>
      <c r="B49" s="19">
        <v>1</v>
      </c>
      <c r="C49" s="19" t="s">
        <v>154</v>
      </c>
      <c r="D49" s="21" t="s">
        <v>134</v>
      </c>
      <c r="E49" s="22">
        <v>0.34</v>
      </c>
      <c r="F49" s="20" t="s">
        <v>198</v>
      </c>
      <c r="G49" s="23">
        <v>0.34</v>
      </c>
      <c r="H49" s="7" t="s">
        <v>205</v>
      </c>
    </row>
    <row r="50" s="5" customFormat="1" ht="18" customHeight="1" spans="1:8">
      <c r="A50" s="7" t="s">
        <v>181</v>
      </c>
      <c r="B50" s="19" t="s">
        <v>182</v>
      </c>
      <c r="C50" s="20"/>
      <c r="D50" s="20"/>
      <c r="E50" s="18">
        <f>SUM(E51)</f>
        <v>0.5</v>
      </c>
      <c r="F50" s="20"/>
      <c r="G50" s="18">
        <f>SUM(G51)</f>
        <v>0.5</v>
      </c>
      <c r="H50" s="7" t="s">
        <v>204</v>
      </c>
    </row>
    <row r="51" ht="18" customHeight="1" spans="1:8">
      <c r="A51" s="7" t="s">
        <v>181</v>
      </c>
      <c r="B51" s="19">
        <v>1</v>
      </c>
      <c r="C51" s="19" t="s">
        <v>155</v>
      </c>
      <c r="D51" s="21" t="s">
        <v>136</v>
      </c>
      <c r="E51" s="22">
        <v>0.5</v>
      </c>
      <c r="F51" s="20" t="s">
        <v>198</v>
      </c>
      <c r="G51" s="23">
        <v>0.5</v>
      </c>
      <c r="H51" s="7" t="s">
        <v>205</v>
      </c>
    </row>
    <row r="52" s="5" customFormat="1" ht="18" customHeight="1" spans="1:8">
      <c r="A52" s="7" t="s">
        <v>181</v>
      </c>
      <c r="B52" s="19" t="s">
        <v>182</v>
      </c>
      <c r="C52" s="20"/>
      <c r="D52" s="20"/>
      <c r="E52" s="18">
        <f>SUM(E53:E54)</f>
        <v>2.52</v>
      </c>
      <c r="F52" s="20"/>
      <c r="G52" s="18">
        <f>SUM(G53:G54)</f>
        <v>1.5055</v>
      </c>
      <c r="H52" s="7" t="s">
        <v>204</v>
      </c>
    </row>
    <row r="53" ht="18" customHeight="1" spans="1:8">
      <c r="A53" s="7" t="s">
        <v>181</v>
      </c>
      <c r="B53" s="19">
        <v>1</v>
      </c>
      <c r="C53" s="19" t="s">
        <v>151</v>
      </c>
      <c r="D53" s="21" t="s">
        <v>141</v>
      </c>
      <c r="E53" s="22">
        <v>1.22</v>
      </c>
      <c r="F53" s="20" t="s">
        <v>198</v>
      </c>
      <c r="G53" s="22">
        <v>0.5255</v>
      </c>
      <c r="H53" s="7" t="s">
        <v>205</v>
      </c>
    </row>
    <row r="54" ht="18" customHeight="1" spans="1:8">
      <c r="A54" s="7" t="s">
        <v>181</v>
      </c>
      <c r="B54" s="19">
        <v>2</v>
      </c>
      <c r="C54" s="19"/>
      <c r="D54" s="21" t="s">
        <v>144</v>
      </c>
      <c r="E54" s="22">
        <v>1.3</v>
      </c>
      <c r="F54" s="20" t="s">
        <v>198</v>
      </c>
      <c r="G54" s="22">
        <v>0.98</v>
      </c>
      <c r="H54" s="7" t="s">
        <v>218</v>
      </c>
    </row>
    <row r="55" s="5" customFormat="1" ht="18" customHeight="1" spans="1:8">
      <c r="A55" s="7" t="s">
        <v>181</v>
      </c>
      <c r="B55" s="19" t="s">
        <v>182</v>
      </c>
      <c r="C55" s="20"/>
      <c r="D55" s="20"/>
      <c r="E55" s="18">
        <f>SUM(E56:E57)</f>
        <v>2</v>
      </c>
      <c r="F55" s="20"/>
      <c r="G55" s="18">
        <f>SUM(G56:G57)</f>
        <v>2</v>
      </c>
      <c r="H55" s="7" t="s">
        <v>204</v>
      </c>
    </row>
    <row r="56" ht="18" customHeight="1" spans="1:8">
      <c r="A56" s="7" t="s">
        <v>181</v>
      </c>
      <c r="B56" s="19">
        <v>1</v>
      </c>
      <c r="C56" s="19" t="s">
        <v>220</v>
      </c>
      <c r="D56" s="21" t="s">
        <v>141</v>
      </c>
      <c r="E56" s="22">
        <v>1</v>
      </c>
      <c r="F56" s="20" t="s">
        <v>198</v>
      </c>
      <c r="G56" s="22">
        <v>1</v>
      </c>
      <c r="H56" s="7" t="s">
        <v>205</v>
      </c>
    </row>
    <row r="57" ht="18" customHeight="1" spans="1:8">
      <c r="A57" s="7" t="s">
        <v>181</v>
      </c>
      <c r="B57" s="19">
        <v>2</v>
      </c>
      <c r="C57" s="19"/>
      <c r="D57" s="21" t="s">
        <v>144</v>
      </c>
      <c r="E57" s="22">
        <v>1</v>
      </c>
      <c r="F57" s="20" t="s">
        <v>198</v>
      </c>
      <c r="G57" s="22">
        <v>1</v>
      </c>
      <c r="H57" s="7" t="s">
        <v>218</v>
      </c>
    </row>
  </sheetData>
  <autoFilter ref="A8:H57">
    <extLst/>
  </autoFilter>
  <mergeCells count="13">
    <mergeCell ref="B5:G5"/>
    <mergeCell ref="C7:E7"/>
    <mergeCell ref="F7:G7"/>
    <mergeCell ref="B7:B8"/>
    <mergeCell ref="C11:C12"/>
    <mergeCell ref="C14:C15"/>
    <mergeCell ref="C21:C23"/>
    <mergeCell ref="C25:C28"/>
    <mergeCell ref="C30:C31"/>
    <mergeCell ref="C35:C36"/>
    <mergeCell ref="C38:C39"/>
    <mergeCell ref="C53:C54"/>
    <mergeCell ref="C56:C57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221</v>
      </c>
      <c r="B1" s="3" t="s">
        <v>222</v>
      </c>
      <c r="C1" s="3" t="s">
        <v>223</v>
      </c>
    </row>
    <row r="2" spans="1:4">
      <c r="A2" s="4" t="s">
        <v>224</v>
      </c>
      <c r="B2" s="4" t="s">
        <v>225</v>
      </c>
      <c r="C2" s="2" t="s">
        <v>226</v>
      </c>
      <c r="D2" s="2" t="s">
        <v>227</v>
      </c>
    </row>
    <row r="3" spans="1:4">
      <c r="A3" s="4" t="s">
        <v>228</v>
      </c>
      <c r="B3" s="4" t="s">
        <v>229</v>
      </c>
      <c r="C3" s="2" t="s">
        <v>230</v>
      </c>
      <c r="D3" s="2" t="s">
        <v>227</v>
      </c>
    </row>
    <row r="4" spans="1:4">
      <c r="A4" s="4" t="s">
        <v>231</v>
      </c>
      <c r="B4" s="4" t="s">
        <v>232</v>
      </c>
      <c r="C4" s="2" t="s">
        <v>233</v>
      </c>
      <c r="D4" s="2" t="s">
        <v>227</v>
      </c>
    </row>
    <row r="5" spans="1:4">
      <c r="A5" s="4" t="s">
        <v>234</v>
      </c>
      <c r="B5" s="4" t="s">
        <v>235</v>
      </c>
      <c r="C5" s="2" t="s">
        <v>236</v>
      </c>
      <c r="D5" s="2" t="s">
        <v>227</v>
      </c>
    </row>
    <row r="6" spans="1:4">
      <c r="A6" s="4" t="s">
        <v>237</v>
      </c>
      <c r="B6" s="4" t="s">
        <v>238</v>
      </c>
      <c r="C6" s="2" t="s">
        <v>239</v>
      </c>
      <c r="D6" s="2" t="s">
        <v>227</v>
      </c>
    </row>
    <row r="7" spans="1:4">
      <c r="A7" s="4" t="s">
        <v>240</v>
      </c>
      <c r="B7" s="4" t="s">
        <v>241</v>
      </c>
      <c r="C7" s="2" t="s">
        <v>242</v>
      </c>
      <c r="D7" s="2" t="s">
        <v>227</v>
      </c>
    </row>
    <row r="8" spans="1:4">
      <c r="A8" s="4" t="s">
        <v>243</v>
      </c>
      <c r="B8" s="4" t="s">
        <v>244</v>
      </c>
      <c r="C8" s="2" t="s">
        <v>245</v>
      </c>
      <c r="D8" s="2" t="s">
        <v>227</v>
      </c>
    </row>
    <row r="9" spans="1:4">
      <c r="A9" s="4" t="s">
        <v>246</v>
      </c>
      <c r="B9" s="4" t="s">
        <v>247</v>
      </c>
      <c r="C9" s="2" t="s">
        <v>248</v>
      </c>
      <c r="D9" s="2" t="s">
        <v>227</v>
      </c>
    </row>
    <row r="10" spans="1:4">
      <c r="A10" s="4" t="s">
        <v>249</v>
      </c>
      <c r="B10" s="4" t="s">
        <v>250</v>
      </c>
      <c r="C10" s="2" t="s">
        <v>251</v>
      </c>
      <c r="D10" s="2" t="s">
        <v>227</v>
      </c>
    </row>
    <row r="11" spans="1:4">
      <c r="A11" s="4" t="s">
        <v>252</v>
      </c>
      <c r="B11" s="4" t="s">
        <v>253</v>
      </c>
      <c r="C11" s="2" t="s">
        <v>254</v>
      </c>
      <c r="D11" s="2" t="s">
        <v>227</v>
      </c>
    </row>
    <row r="12" spans="1:4">
      <c r="A12" s="4" t="s">
        <v>255</v>
      </c>
      <c r="B12" s="4" t="s">
        <v>256</v>
      </c>
      <c r="C12" s="2" t="s">
        <v>257</v>
      </c>
      <c r="D12" s="2" t="s">
        <v>227</v>
      </c>
    </row>
    <row r="13" spans="1:4">
      <c r="A13" s="4" t="s">
        <v>258</v>
      </c>
      <c r="B13" s="4" t="s">
        <v>259</v>
      </c>
      <c r="C13" s="2" t="s">
        <v>260</v>
      </c>
      <c r="D13" s="2" t="s">
        <v>227</v>
      </c>
    </row>
    <row r="14" spans="1:4">
      <c r="A14" s="4" t="s">
        <v>261</v>
      </c>
      <c r="B14" s="4" t="s">
        <v>262</v>
      </c>
      <c r="C14" s="2" t="s">
        <v>263</v>
      </c>
      <c r="D14" s="2" t="s">
        <v>227</v>
      </c>
    </row>
    <row r="15" spans="1:4">
      <c r="A15" s="4" t="s">
        <v>264</v>
      </c>
      <c r="B15" s="4" t="s">
        <v>265</v>
      </c>
      <c r="C15" s="2" t="s">
        <v>266</v>
      </c>
      <c r="D15" s="2" t="s">
        <v>227</v>
      </c>
    </row>
    <row r="16" spans="1:4">
      <c r="A16" s="4" t="s">
        <v>267</v>
      </c>
      <c r="B16" s="4" t="s">
        <v>268</v>
      </c>
      <c r="C16" s="2" t="s">
        <v>269</v>
      </c>
      <c r="D16" s="2" t="s">
        <v>227</v>
      </c>
    </row>
    <row r="17" spans="1:4">
      <c r="A17" s="4" t="s">
        <v>270</v>
      </c>
      <c r="B17" s="4" t="s">
        <v>271</v>
      </c>
      <c r="C17" s="2" t="s">
        <v>272</v>
      </c>
      <c r="D17" s="2" t="s">
        <v>227</v>
      </c>
    </row>
    <row r="18" spans="1:4">
      <c r="A18" s="4" t="s">
        <v>273</v>
      </c>
      <c r="B18" s="4" t="s">
        <v>274</v>
      </c>
      <c r="C18" s="2" t="s">
        <v>275</v>
      </c>
      <c r="D18" s="2" t="s">
        <v>227</v>
      </c>
    </row>
    <row r="19" spans="1:4">
      <c r="A19" s="4" t="s">
        <v>276</v>
      </c>
      <c r="B19" s="4" t="s">
        <v>277</v>
      </c>
      <c r="C19" s="2" t="s">
        <v>278</v>
      </c>
      <c r="D19" s="2" t="s">
        <v>227</v>
      </c>
    </row>
    <row r="20" spans="1:4">
      <c r="A20" s="4" t="s">
        <v>279</v>
      </c>
      <c r="B20" s="4" t="s">
        <v>280</v>
      </c>
      <c r="C20" s="2" t="s">
        <v>281</v>
      </c>
      <c r="D20" s="2" t="s">
        <v>227</v>
      </c>
    </row>
    <row r="21" spans="1:4">
      <c r="A21" s="4" t="s">
        <v>282</v>
      </c>
      <c r="B21" s="4" t="s">
        <v>283</v>
      </c>
      <c r="C21" s="2" t="s">
        <v>284</v>
      </c>
      <c r="D21" s="2" t="s">
        <v>227</v>
      </c>
    </row>
    <row r="22" spans="1:4">
      <c r="A22" s="4" t="s">
        <v>285</v>
      </c>
      <c r="B22" s="4" t="s">
        <v>286</v>
      </c>
      <c r="C22" s="2" t="s">
        <v>287</v>
      </c>
      <c r="D22" s="2" t="s">
        <v>227</v>
      </c>
    </row>
    <row r="23" spans="1:4">
      <c r="A23" s="4" t="s">
        <v>288</v>
      </c>
      <c r="B23" s="4" t="s">
        <v>289</v>
      </c>
      <c r="C23" s="2" t="s">
        <v>290</v>
      </c>
      <c r="D23" s="2" t="s">
        <v>227</v>
      </c>
    </row>
    <row r="24" spans="1:4">
      <c r="A24" s="4" t="s">
        <v>291</v>
      </c>
      <c r="B24" s="4" t="s">
        <v>292</v>
      </c>
      <c r="C24" s="2" t="s">
        <v>293</v>
      </c>
      <c r="D24" s="2" t="s">
        <v>227</v>
      </c>
    </row>
    <row r="25" spans="1:4">
      <c r="A25" s="4" t="s">
        <v>294</v>
      </c>
      <c r="B25" s="4" t="s">
        <v>295</v>
      </c>
      <c r="C25" s="2" t="s">
        <v>296</v>
      </c>
      <c r="D25" s="2" t="s">
        <v>227</v>
      </c>
    </row>
    <row r="26" spans="1:4">
      <c r="A26" s="4" t="s">
        <v>297</v>
      </c>
      <c r="B26" s="4" t="s">
        <v>298</v>
      </c>
      <c r="C26" s="2" t="s">
        <v>299</v>
      </c>
      <c r="D26" s="2" t="s">
        <v>227</v>
      </c>
    </row>
    <row r="27" spans="1:4">
      <c r="A27" s="4" t="s">
        <v>300</v>
      </c>
      <c r="B27" s="4" t="s">
        <v>301</v>
      </c>
      <c r="C27" s="2" t="s">
        <v>302</v>
      </c>
      <c r="D27" s="2" t="s">
        <v>227</v>
      </c>
    </row>
    <row r="28" spans="1:4">
      <c r="A28" s="4" t="s">
        <v>303</v>
      </c>
      <c r="B28" s="4" t="s">
        <v>304</v>
      </c>
      <c r="C28" s="2" t="s">
        <v>305</v>
      </c>
      <c r="D28" s="2" t="s">
        <v>227</v>
      </c>
    </row>
    <row r="29" spans="1:4">
      <c r="A29" s="4" t="s">
        <v>306</v>
      </c>
      <c r="B29" s="4" t="s">
        <v>307</v>
      </c>
      <c r="C29" s="2" t="s">
        <v>308</v>
      </c>
      <c r="D29" s="2" t="s">
        <v>227</v>
      </c>
    </row>
    <row r="30" spans="1:4">
      <c r="A30" s="4" t="s">
        <v>309</v>
      </c>
      <c r="B30" s="4" t="s">
        <v>310</v>
      </c>
      <c r="C30" s="2" t="s">
        <v>311</v>
      </c>
      <c r="D30" s="2" t="s">
        <v>227</v>
      </c>
    </row>
    <row r="31" spans="1:4">
      <c r="A31" s="4" t="s">
        <v>312</v>
      </c>
      <c r="B31" s="4" t="s">
        <v>313</v>
      </c>
      <c r="C31" s="2" t="s">
        <v>314</v>
      </c>
      <c r="D31" s="2" t="s">
        <v>227</v>
      </c>
    </row>
    <row r="32" spans="1:4">
      <c r="A32" s="4" t="s">
        <v>315</v>
      </c>
      <c r="B32" s="4" t="s">
        <v>316</v>
      </c>
      <c r="C32" s="2" t="s">
        <v>317</v>
      </c>
      <c r="D32" s="2" t="s">
        <v>227</v>
      </c>
    </row>
    <row r="33" spans="1:4">
      <c r="A33" s="4" t="s">
        <v>318</v>
      </c>
      <c r="B33" s="4" t="s">
        <v>319</v>
      </c>
      <c r="C33" s="2" t="s">
        <v>320</v>
      </c>
      <c r="D33" s="2" t="s">
        <v>227</v>
      </c>
    </row>
    <row r="34" spans="1:4">
      <c r="A34" s="4" t="s">
        <v>321</v>
      </c>
      <c r="B34" s="4" t="s">
        <v>322</v>
      </c>
      <c r="C34" s="2" t="s">
        <v>323</v>
      </c>
      <c r="D34" s="2" t="s">
        <v>227</v>
      </c>
    </row>
    <row r="35" spans="1:4">
      <c r="A35" s="4" t="s">
        <v>324</v>
      </c>
      <c r="B35" s="4" t="s">
        <v>325</v>
      </c>
      <c r="C35" s="2" t="s">
        <v>326</v>
      </c>
      <c r="D35" s="2" t="s">
        <v>227</v>
      </c>
    </row>
    <row r="36" spans="1:4">
      <c r="A36" s="4" t="s">
        <v>327</v>
      </c>
      <c r="B36" s="4" t="s">
        <v>328</v>
      </c>
      <c r="C36" s="2" t="s">
        <v>329</v>
      </c>
      <c r="D36" s="2" t="s">
        <v>227</v>
      </c>
    </row>
    <row r="37" spans="1:4">
      <c r="A37" s="4" t="s">
        <v>330</v>
      </c>
      <c r="B37" s="4" t="s">
        <v>331</v>
      </c>
      <c r="C37" s="2" t="s">
        <v>332</v>
      </c>
      <c r="D37" s="2" t="s">
        <v>227</v>
      </c>
    </row>
    <row r="38" spans="1:4">
      <c r="A38" s="4" t="s">
        <v>333</v>
      </c>
      <c r="B38" s="4" t="s">
        <v>334</v>
      </c>
      <c r="C38" s="2" t="s">
        <v>335</v>
      </c>
      <c r="D38" s="2" t="s">
        <v>227</v>
      </c>
    </row>
    <row r="39" spans="1:4">
      <c r="A39" s="4" t="s">
        <v>336</v>
      </c>
      <c r="B39" s="4" t="s">
        <v>337</v>
      </c>
      <c r="C39" s="2" t="s">
        <v>338</v>
      </c>
      <c r="D39" s="2" t="s">
        <v>227</v>
      </c>
    </row>
    <row r="40" spans="1:4">
      <c r="A40" s="4" t="s">
        <v>339</v>
      </c>
      <c r="B40" s="4" t="s">
        <v>340</v>
      </c>
      <c r="C40" s="2" t="s">
        <v>341</v>
      </c>
      <c r="D40" s="2" t="s">
        <v>227</v>
      </c>
    </row>
    <row r="41" spans="1:4">
      <c r="A41" s="4" t="s">
        <v>342</v>
      </c>
      <c r="B41" s="4" t="s">
        <v>343</v>
      </c>
      <c r="C41" s="2" t="s">
        <v>344</v>
      </c>
      <c r="D41" s="2" t="s">
        <v>227</v>
      </c>
    </row>
    <row r="42" spans="1:4">
      <c r="A42" s="4" t="s">
        <v>345</v>
      </c>
      <c r="B42" s="4" t="s">
        <v>346</v>
      </c>
      <c r="C42" s="2" t="s">
        <v>347</v>
      </c>
      <c r="D42" s="2" t="s">
        <v>227</v>
      </c>
    </row>
    <row r="43" spans="1:4">
      <c r="A43" s="4" t="s">
        <v>348</v>
      </c>
      <c r="B43" s="4" t="s">
        <v>349</v>
      </c>
      <c r="C43" s="2" t="s">
        <v>350</v>
      </c>
      <c r="D43" s="2" t="s">
        <v>227</v>
      </c>
    </row>
    <row r="44" spans="1:4">
      <c r="A44" s="4" t="s">
        <v>351</v>
      </c>
      <c r="B44" s="4" t="s">
        <v>352</v>
      </c>
      <c r="C44" s="2" t="s">
        <v>353</v>
      </c>
      <c r="D44" s="2" t="s">
        <v>227</v>
      </c>
    </row>
    <row r="45" spans="1:4">
      <c r="A45" s="4" t="s">
        <v>354</v>
      </c>
      <c r="B45" s="4" t="s">
        <v>355</v>
      </c>
      <c r="C45" s="2" t="s">
        <v>356</v>
      </c>
      <c r="D45" s="2" t="s">
        <v>227</v>
      </c>
    </row>
    <row r="46" spans="1:4">
      <c r="A46" s="4" t="s">
        <v>357</v>
      </c>
      <c r="B46" s="4" t="s">
        <v>358</v>
      </c>
      <c r="C46" s="2" t="s">
        <v>359</v>
      </c>
      <c r="D46" s="2" t="s">
        <v>227</v>
      </c>
    </row>
    <row r="47" spans="1:4">
      <c r="A47" s="4" t="s">
        <v>360</v>
      </c>
      <c r="B47" s="4" t="s">
        <v>361</v>
      </c>
      <c r="C47" s="2" t="s">
        <v>362</v>
      </c>
      <c r="D47" s="2" t="s">
        <v>227</v>
      </c>
    </row>
    <row r="48" spans="1:4">
      <c r="A48" s="4" t="s">
        <v>363</v>
      </c>
      <c r="B48" s="4" t="s">
        <v>364</v>
      </c>
      <c r="C48" s="2" t="s">
        <v>365</v>
      </c>
      <c r="D48" s="2" t="s">
        <v>227</v>
      </c>
    </row>
    <row r="49" spans="1:4">
      <c r="A49" s="4" t="s">
        <v>366</v>
      </c>
      <c r="B49" s="4" t="s">
        <v>367</v>
      </c>
      <c r="C49" s="2" t="s">
        <v>368</v>
      </c>
      <c r="D49" s="2" t="s">
        <v>227</v>
      </c>
    </row>
    <row r="50" spans="1:4">
      <c r="A50" s="4" t="s">
        <v>369</v>
      </c>
      <c r="B50" s="4" t="s">
        <v>370</v>
      </c>
      <c r="C50" s="2" t="s">
        <v>371</v>
      </c>
      <c r="D50" s="2" t="s">
        <v>227</v>
      </c>
    </row>
    <row r="51" spans="1:4">
      <c r="A51" s="4" t="s">
        <v>372</v>
      </c>
      <c r="B51" s="4" t="s">
        <v>373</v>
      </c>
      <c r="C51" s="2" t="s">
        <v>125</v>
      </c>
      <c r="D51" s="2" t="s">
        <v>227</v>
      </c>
    </row>
  </sheetData>
  <autoFilter ref="A1:B51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2025-06-30T06:08:43Z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726E9301D5EF45C387E4BA75BC9F307D</vt:lpwstr>
  </property>
</Properties>
</file>